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16230" windowHeight="522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Modificado">'[1]Anexos del Catálogo'!$AC$525:$AC$783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Q13" i="1"/>
  <c r="P13" i="1"/>
  <c r="O12" i="1"/>
  <c r="O11" i="1" s="1"/>
  <c r="J12" i="1"/>
  <c r="N11" i="1"/>
  <c r="M11" i="1"/>
  <c r="L11" i="1"/>
  <c r="K11" i="1"/>
  <c r="J11" i="1"/>
  <c r="I11" i="1"/>
  <c r="H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<sst xmlns="http://schemas.openxmlformats.org/spreadsheetml/2006/main" count="34" uniqueCount="34">
  <si>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</si>
  <si>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Septiembre 2015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</si>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</sst>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6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2"/>
  <sheetViews>
    <sheetView showGridLines="0" tabSelected="1" workbookViewId="0"/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4.140625" style="2" bestFit="1" customWidth="1"/>
    <col min="9" max="9" width="12.7109375" style="2" customWidth="1"/>
    <col min="10" max="10" width="14.140625" style="2" bestFit="1" customWidth="1"/>
    <col min="11" max="14" width="13.140625" style="2" bestFit="1" customWidth="1"/>
    <col min="15" max="15" width="14.140625" style="2" bestFit="1" customWidth="1"/>
    <col min="16" max="16" width="10.140625" style="1" bestFit="1" customWidth="1"/>
    <col min="17" max="17" width="10.140625" style="2" bestFit="1" customWidth="1"/>
    <col min="18" max="16384" width="11.42578125" style="2"/>
  </cols>
  <sheetData>
    <row r="1" spans="1:17" ht="6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ht="13.5" customHeight="1" x14ac:dyDescent="0.2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7" ht="20.25" customHeight="1" x14ac:dyDescent="0.2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6"/>
      <c r="G5" s="7"/>
      <c r="H5" s="8"/>
      <c r="I5" s="8"/>
      <c r="J5" s="8"/>
      <c r="K5" s="8"/>
      <c r="L5" s="9"/>
      <c r="M5" s="9"/>
      <c r="N5" s="10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8" t="s">
        <v>4</v>
      </c>
      <c r="C7" s="59"/>
      <c r="D7" s="60"/>
      <c r="E7" s="67" t="s">
        <v>5</v>
      </c>
      <c r="F7" s="11"/>
      <c r="G7" s="67" t="s">
        <v>6</v>
      </c>
      <c r="H7" s="70" t="s">
        <v>7</v>
      </c>
      <c r="I7" s="71"/>
      <c r="J7" s="71"/>
      <c r="K7" s="71"/>
      <c r="L7" s="71"/>
      <c r="M7" s="71"/>
      <c r="N7" s="72"/>
      <c r="O7" s="73" t="s">
        <v>8</v>
      </c>
      <c r="P7" s="45" t="s">
        <v>9</v>
      </c>
      <c r="Q7" s="46"/>
    </row>
    <row r="8" spans="1:17" ht="24" x14ac:dyDescent="0.2">
      <c r="B8" s="61"/>
      <c r="C8" s="62"/>
      <c r="D8" s="63"/>
      <c r="E8" s="68"/>
      <c r="F8" s="12" t="s">
        <v>10</v>
      </c>
      <c r="G8" s="68"/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73"/>
      <c r="P8" s="14" t="s">
        <v>18</v>
      </c>
      <c r="Q8" s="14" t="s">
        <v>19</v>
      </c>
    </row>
    <row r="9" spans="1:17" ht="15.75" customHeight="1" x14ac:dyDescent="0.2">
      <c r="B9" s="64"/>
      <c r="C9" s="65"/>
      <c r="D9" s="66"/>
      <c r="E9" s="69"/>
      <c r="F9" s="15"/>
      <c r="G9" s="69"/>
      <c r="H9" s="13">
        <v>1</v>
      </c>
      <c r="I9" s="13">
        <v>2</v>
      </c>
      <c r="J9" s="13" t="s">
        <v>20</v>
      </c>
      <c r="K9" s="13">
        <v>4</v>
      </c>
      <c r="L9" s="13">
        <v>5</v>
      </c>
      <c r="M9" s="13">
        <v>6</v>
      </c>
      <c r="N9" s="13">
        <v>7</v>
      </c>
      <c r="O9" s="13" t="s">
        <v>21</v>
      </c>
      <c r="P9" s="16" t="s">
        <v>22</v>
      </c>
      <c r="Q9" s="16" t="s">
        <v>23</v>
      </c>
    </row>
    <row r="10" spans="1:17" ht="15" customHeight="1" x14ac:dyDescent="0.2">
      <c r="B10" s="47"/>
      <c r="C10" s="48"/>
      <c r="D10" s="49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/>
    </row>
    <row r="11" spans="1:17" x14ac:dyDescent="0.2">
      <c r="B11" s="21"/>
      <c r="C11" s="50"/>
      <c r="D11" s="51"/>
      <c r="E11" s="22"/>
      <c r="F11" s="22"/>
      <c r="G11" s="22">
        <f>+G12+G13</f>
        <v>101</v>
      </c>
      <c r="H11" s="23">
        <f>+H12</f>
        <v>0</v>
      </c>
      <c r="I11" s="23">
        <f t="shared" ref="I11:O11" si="0">+I12</f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4"/>
      <c r="Q11" s="25"/>
    </row>
    <row r="12" spans="1:17" x14ac:dyDescent="0.2">
      <c r="B12" s="21"/>
      <c r="C12" s="26"/>
      <c r="D12" s="27"/>
      <c r="E12" s="17"/>
      <c r="F12" s="17"/>
      <c r="G12" s="18"/>
      <c r="H12" s="28"/>
      <c r="I12" s="28"/>
      <c r="J12" s="28">
        <f>+H12+I12</f>
        <v>0</v>
      </c>
      <c r="K12" s="28"/>
      <c r="L12" s="28"/>
      <c r="M12" s="28"/>
      <c r="N12" s="28"/>
      <c r="O12" s="28">
        <f>+J12-L12</f>
        <v>0</v>
      </c>
      <c r="P12" s="24"/>
      <c r="Q12" s="25"/>
    </row>
    <row r="13" spans="1:17" x14ac:dyDescent="0.2">
      <c r="B13" s="21"/>
      <c r="C13" s="26"/>
      <c r="D13" s="27" t="s">
        <v>24</v>
      </c>
      <c r="E13" s="17" t="s">
        <v>25</v>
      </c>
      <c r="F13" s="17" t="s">
        <v>26</v>
      </c>
      <c r="G13" s="29" t="s">
        <v>27</v>
      </c>
      <c r="H13" s="30">
        <v>436166978</v>
      </c>
      <c r="I13" s="30">
        <v>1948800</v>
      </c>
      <c r="J13" s="30">
        <v>438115778</v>
      </c>
      <c r="K13" s="30">
        <v>93583915.699999958</v>
      </c>
      <c r="L13" s="30">
        <v>89166473.429999977</v>
      </c>
      <c r="M13" s="30">
        <v>86710833.879999965</v>
      </c>
      <c r="N13" s="30">
        <v>86710833.879999965</v>
      </c>
      <c r="O13" s="30">
        <v>348949304.57000005</v>
      </c>
      <c r="P13" s="24">
        <f>L13/H13</f>
        <v>0.20443196740584058</v>
      </c>
      <c r="Q13" s="25">
        <f t="shared" ref="Q13" si="1">L13/J13</f>
        <v>0.20352262554214604</v>
      </c>
    </row>
    <row r="14" spans="1:17" x14ac:dyDescent="0.2">
      <c r="B14" s="31"/>
      <c r="C14" s="32"/>
      <c r="D14" s="33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24"/>
      <c r="Q14" s="25"/>
    </row>
    <row r="15" spans="1:17" s="40" customFormat="1" x14ac:dyDescent="0.2">
      <c r="A15" s="36"/>
      <c r="B15" s="37"/>
      <c r="C15" s="52" t="s">
        <v>28</v>
      </c>
      <c r="D15" s="53"/>
      <c r="E15" s="38"/>
      <c r="F15" s="38"/>
      <c r="G15" s="38"/>
      <c r="H15" s="39">
        <f>+H13</f>
        <v>436166978</v>
      </c>
      <c r="I15" s="39">
        <f t="shared" ref="I15:O15" si="2">+I13</f>
        <v>1948800</v>
      </c>
      <c r="J15" s="39">
        <f t="shared" si="2"/>
        <v>438115778</v>
      </c>
      <c r="K15" s="39">
        <f t="shared" si="2"/>
        <v>93583915.699999958</v>
      </c>
      <c r="L15" s="39">
        <f t="shared" si="2"/>
        <v>89166473.429999977</v>
      </c>
      <c r="M15" s="39">
        <f t="shared" si="2"/>
        <v>86710833.879999965</v>
      </c>
      <c r="N15" s="39">
        <f t="shared" si="2"/>
        <v>86710833.879999965</v>
      </c>
      <c r="O15" s="39">
        <f t="shared" si="2"/>
        <v>348949304.57000005</v>
      </c>
      <c r="P15" s="54"/>
      <c r="Q15" s="55"/>
    </row>
    <row r="16" spans="1:17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">
      <c r="B17" s="41" t="s">
        <v>29</v>
      </c>
      <c r="G17" s="1"/>
      <c r="H17" s="1"/>
      <c r="I17" s="1"/>
      <c r="J17" s="1"/>
      <c r="K17" s="1"/>
      <c r="L17" s="1"/>
      <c r="M17" s="1"/>
      <c r="N17" s="1"/>
      <c r="O17" s="1"/>
    </row>
    <row r="20" spans="2:15" x14ac:dyDescent="0.2">
      <c r="D20" s="42"/>
    </row>
    <row r="21" spans="2:15" x14ac:dyDescent="0.2">
      <c r="D21" s="43" t="s">
        <v>30</v>
      </c>
      <c r="H21" s="56" t="s">
        <v>31</v>
      </c>
      <c r="I21" s="56"/>
      <c r="J21" s="56"/>
      <c r="K21" s="56"/>
      <c r="L21" s="56"/>
      <c r="M21" s="56"/>
      <c r="N21" s="56"/>
      <c r="O21" s="56"/>
    </row>
    <row r="22" spans="2:15" x14ac:dyDescent="0.2">
      <c r="D22" s="43" t="s">
        <v>32</v>
      </c>
      <c r="H22" s="44" t="s">
        <v>33</v>
      </c>
      <c r="I22" s="44"/>
      <c r="J22" s="44"/>
      <c r="K22" s="44"/>
      <c r="L22" s="44"/>
      <c r="M22" s="44"/>
      <c r="N22" s="44"/>
      <c r="O22" s="44"/>
    </row>
  </sheetData>
  <mergeCells count="15">
    <mergeCell ref="B1:O1"/>
    <mergeCell ref="B2:O2"/>
    <mergeCell ref="B3:O3"/>
    <mergeCell ref="B7:D9"/>
    <mergeCell ref="E7:E9"/>
    <mergeCell ref="G7:G9"/>
    <mergeCell ref="H7:N7"/>
    <mergeCell ref="O7:O8"/>
    <mergeCell ref="H22:O22"/>
    <mergeCell ref="P7:Q7"/>
    <mergeCell ref="B10:D10"/>
    <mergeCell ref="C11:D11"/>
    <mergeCell ref="C15:D15"/>
    <mergeCell ref="P15:Q15"/>
    <mergeCell ref="H21:O2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2017-07-11T21:32:12Z</cp:lastPrinted>
  <dcterms:created xsi:type="dcterms:W3CDTF">2017-07-11T21:29:44Z</dcterms:created>
  <dcterms:modified xsi:type="dcterms:W3CDTF">2017-07-11T21:32:20Z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