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240" yWindow="30" windowWidth="20115" windowHeight="7755"/>
  </bookViews>
  <sheets>
    <sheet name="IG" sheetId="1" r:id="rId1"/>
  </sheets>
  <externalReferences>
    <externalReference r:id="rId2"/>
    <externalReference r:id="rId3"/>
    <externalReference r:id="rId4"/>
    <externalReference r:id="rId5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D17" i="1" l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C4" i="1" s="1"/>
  <c r="B5" i="1"/>
  <c r="D4" i="1"/>
  <c r="B4" i="1"/>
</calcChain>
</file>

<file path=xl/sharedStrings.xml><?xml version="1.0" encoding="utf-8"?>
<sst xmlns="http://schemas.openxmlformats.org/spreadsheetml/2006/main" count="16" uniqueCount="4">
  <si>
    <t>Descripcion</t>
  </si>
  <si>
    <t>Nota</t>
  </si>
  <si>
    <t>Acumulativo</t>
  </si>
  <si>
    <t>Guanajuato Puerto Interior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</si>
</sst>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</cellStyleXfs>
  <cellXfs count="24">
    <xf numFmtId="0" fontId="0" fillId="0" borderId="0" xfId="0"/>
    <xf numFmtId="0" fontId="2" fillId="11" borderId="2" xfId="0" applyFont="1" applyFill="1" applyBorder="1" applyAlignment="1">
      <alignment horizontal="center"/>
    </xf>
    <xf numFmtId="17" fontId="2" fillId="12" borderId="3" xfId="0" applyNumberFormat="1" applyFont="1" applyFill="1" applyBorder="1" applyAlignment="1">
      <alignment horizontal="center"/>
    </xf>
    <xf numFmtId="0" fontId="4" fillId="0" borderId="5" xfId="0" applyFont="1" applyBorder="1"/>
    <xf numFmtId="43" fontId="0" fillId="0" borderId="0" xfId="1" applyFont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9" fontId="0" fillId="0" borderId="10" xfId="0" applyNumberFormat="1" applyBorder="1"/>
    <xf numFmtId="43" fontId="0" fillId="0" borderId="13" xfId="0" applyNumberFormat="1" applyBorder="1"/>
    <xf numFmtId="43" fontId="0" fillId="0" borderId="14" xfId="0" applyNumberFormat="1" applyBorder="1"/>
    <xf numFmtId="43" fontId="0" fillId="0" borderId="15" xfId="0" applyNumberFormat="1" applyBorder="1"/>
    <xf numFmtId="17" fontId="2" fillId="13" borderId="2" xfId="0" applyNumberFormat="1" applyFont="1" applyFill="1" applyBorder="1" applyAlignment="1">
      <alignment horizontal="center"/>
    </xf>
    <xf numFmtId="43" fontId="0" fillId="0" borderId="4" xfId="0" applyNumberFormat="1" applyBorder="1"/>
    <xf numFmtId="0" fontId="0" fillId="14" borderId="18" xfId="0" applyFill="1" applyBorder="1"/>
    <xf numFmtId="0" fontId="0" fillId="0" borderId="9" xfId="0" applyBorder="1"/>
    <xf numFmtId="0" fontId="0" fillId="0" borderId="12" xfId="0" applyBorder="1"/>
    <xf numFmtId="0" fontId="0" fillId="0" borderId="16" xfId="0" applyBorder="1"/>
    <xf numFmtId="43" fontId="4" fillId="0" borderId="19" xfId="0" applyNumberFormat="1" applyFont="1" applyBorder="1"/>
    <xf numFmtId="43" fontId="4" fillId="0" borderId="20" xfId="0" applyNumberFormat="1" applyFont="1" applyBorder="1"/>
    <xf numFmtId="0" fontId="0" fillId="0" borderId="21" xfId="0" applyBorder="1"/>
    <xf numFmtId="0" fontId="2" fillId="0" borderId="22" xfId="0" applyFont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5.%20EEFF%20Mayo%202018/Estados%20Fros%20y%20Pptales%202018%20-%20May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EEFF%20Enero%202018/Estados%20Fros%20y%20Pptales%202018%20-%20Ener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6.%20EEFF%20Junio%202018/Estados%20Fros%20y%20Pptales%202018%20-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fectivo"/>
      <sheetName val="Activo"/>
      <sheetName val="AFijo"/>
      <sheetName val="Pasivo"/>
      <sheetName val="IIngresos"/>
      <sheetName val="BC May 18"/>
      <sheetName val="BC Dic 17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6"/>
      <sheetName val="EGRESOS"/>
      <sheetName val="INGRESO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27">
          <cell r="J727">
            <v>-436647.7</v>
          </cell>
        </row>
        <row r="2024">
          <cell r="C2024" t="str">
            <v xml:space="preserve">INGRESOS Y OTROS BENEFICIOS </v>
          </cell>
        </row>
        <row r="2029">
          <cell r="C2029" t="str">
            <v>Ventas de terrenos</v>
          </cell>
        </row>
        <row r="2030">
          <cell r="C2030" t="str">
            <v>Arrendamiento de bienes inmuebles</v>
          </cell>
        </row>
        <row r="2031">
          <cell r="C2031" t="str">
            <v>Conexion de KVAs</v>
          </cell>
        </row>
        <row r="2032">
          <cell r="C2032" t="str">
            <v>Conexion de agua drenaje y suministro y colocacion</v>
          </cell>
        </row>
        <row r="2033">
          <cell r="C2033" t="str">
            <v>Arrendamiento de bienes muebles</v>
          </cell>
        </row>
        <row r="2034">
          <cell r="C2034" t="str">
            <v>Mantenimiento Hidraulico</v>
          </cell>
        </row>
        <row r="2035">
          <cell r="C2035" t="str">
            <v>Mantenimiento a Infraestructuras de Uso Comun y Pu</v>
          </cell>
        </row>
        <row r="2036">
          <cell r="C2036" t="str">
            <v>Ingresos Varios de Operacion de Entidades Paraesta</v>
          </cell>
        </row>
        <row r="2038">
          <cell r="C2038" t="str">
            <v>Tratamiento de Agua</v>
          </cell>
        </row>
        <row r="2042">
          <cell r="C2042" t="str">
            <v>Intereses ganados de valores creditos bonos u otro</v>
          </cell>
        </row>
        <row r="2055">
          <cell r="C2055" t="str">
            <v>Ganancia cambiaria</v>
          </cell>
        </row>
        <row r="2056">
          <cell r="C2056" t="str">
            <v>Otros ingresos y beneficios varios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C Dic 17"/>
      <sheetName val="BC Ene 18"/>
      <sheetName val="Efvo-bcos"/>
      <sheetName val="Activo"/>
      <sheetName val="Activo Fijo"/>
      <sheetName val="Pasivo"/>
      <sheetName val="Ingreso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6"/>
      <sheetName val="EGRESOS"/>
      <sheetName val="INGRESOS"/>
    </sheetNames>
    <sheetDataSet>
      <sheetData sheetId="0" refreshError="1"/>
      <sheetData sheetId="1" refreshError="1">
        <row r="60">
          <cell r="B60" t="str">
            <v>'11220-0001-0000-0000</v>
          </cell>
        </row>
        <row r="1973">
          <cell r="J1973">
            <v>408490543.11000001</v>
          </cell>
        </row>
        <row r="1986">
          <cell r="C1986" t="str">
            <v>Cuotas por Administracion y Operacion de Asociacio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BC Jun 18"/>
      <sheetName val="BC Dic 17"/>
      <sheetName val="Efectivo"/>
      <sheetName val="Activo"/>
      <sheetName val="Activo Fijo"/>
      <sheetName val="Pasivo"/>
      <sheetName val="IG"/>
      <sheetName val="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6"/>
      <sheetName val="EGRESOS"/>
      <sheetName val="INGRESOS"/>
    </sheetNames>
    <sheetDataSet>
      <sheetData sheetId="0"/>
      <sheetData sheetId="1"/>
      <sheetData sheetId="2"/>
      <sheetData sheetId="3">
        <row r="2037">
          <cell r="J2037">
            <v>21232291.870000001</v>
          </cell>
        </row>
        <row r="2038">
          <cell r="J2038">
            <v>2005090.82</v>
          </cell>
        </row>
        <row r="2039">
          <cell r="J2039">
            <v>4522102</v>
          </cell>
        </row>
        <row r="2040">
          <cell r="J2040">
            <v>613974.72</v>
          </cell>
        </row>
        <row r="2041">
          <cell r="J2041">
            <v>0</v>
          </cell>
        </row>
        <row r="2042">
          <cell r="J2042">
            <v>52040282.350000001</v>
          </cell>
        </row>
        <row r="2043">
          <cell r="J2043">
            <v>949352.41</v>
          </cell>
        </row>
        <row r="2044">
          <cell r="J2044">
            <v>0</v>
          </cell>
        </row>
        <row r="2045">
          <cell r="J2045">
            <v>0</v>
          </cell>
        </row>
        <row r="2046">
          <cell r="J2046">
            <v>35236.1</v>
          </cell>
        </row>
        <row r="2050">
          <cell r="J2050">
            <v>4920851.33</v>
          </cell>
        </row>
        <row r="2063">
          <cell r="J2063">
            <v>54711187.039999999</v>
          </cell>
        </row>
        <row r="2064">
          <cell r="J2064">
            <v>4557156.67</v>
          </cell>
        </row>
      </sheetData>
      <sheetData sheetId="4">
        <row r="2037">
          <cell r="J2037">
            <v>138429195.91</v>
          </cell>
        </row>
        <row r="2038">
          <cell r="J2038">
            <v>4198692.5599999996</v>
          </cell>
        </row>
        <row r="2039">
          <cell r="J2039">
            <v>20258230.5</v>
          </cell>
        </row>
        <row r="2040">
          <cell r="J2040">
            <v>4084120.28</v>
          </cell>
        </row>
        <row r="2041">
          <cell r="J2041">
            <v>0</v>
          </cell>
        </row>
        <row r="2042">
          <cell r="J2042">
            <v>87170936.379999995</v>
          </cell>
        </row>
        <row r="2043">
          <cell r="J2043">
            <v>1789083.51</v>
          </cell>
        </row>
        <row r="2044">
          <cell r="J2044">
            <v>266615.09000000003</v>
          </cell>
        </row>
        <row r="2045">
          <cell r="J2045">
            <v>7706317.5099999998</v>
          </cell>
        </row>
        <row r="2046">
          <cell r="J2046">
            <v>370200</v>
          </cell>
        </row>
        <row r="2050">
          <cell r="J2050">
            <v>30183624.609999999</v>
          </cell>
        </row>
        <row r="2063">
          <cell r="J2063">
            <v>104400986.8</v>
          </cell>
        </row>
        <row r="2064">
          <cell r="J2064">
            <v>9632539.9600000009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2:F17"/>
  <sheetViews>
    <sheetView showGridLines="0" tabSelected="1" workbookViewId="0">
      <selection activeCell="H13" sqref="H13"/>
    </sheetView>
  </sheetViews>
  <sheetFormatPr baseColWidth="10" defaultRowHeight="15" x14ac:dyDescent="0.25"/>
  <cols>
    <col min="2" max="2" width="49" bestFit="1" customWidth="1"/>
    <col min="3" max="4" width="15.140625" bestFit="1" customWidth="1"/>
    <col min="5" max="5" width="19.85546875" customWidth="1"/>
    <col min="6" max="6" width="14.140625" bestFit="1" customWidth="1"/>
  </cols>
  <sheetData>
    <row r="2" spans="2:6" ht="15.75" thickBot="1" x14ac:dyDescent="0.3">
      <c r="B2" s="23" t="s">
        <v>3</v>
      </c>
      <c r="C2" s="23"/>
      <c r="D2" s="23"/>
      <c r="E2" s="23"/>
    </row>
    <row r="3" spans="2:6" ht="15.75" thickBot="1" x14ac:dyDescent="0.3">
      <c r="B3" s="1" t="s">
        <v>0</v>
      </c>
      <c r="C3" s="2">
        <v>43252</v>
      </c>
      <c r="D3" s="14">
        <v>43070</v>
      </c>
      <c r="E3" s="16" t="s">
        <v>1</v>
      </c>
    </row>
    <row r="4" spans="2:6" ht="15.75" thickBot="1" x14ac:dyDescent="0.3">
      <c r="B4" s="3" t="str">
        <f>+'[2]BC May 18'!C2024</f>
        <v xml:space="preserve">INGRESOS Y OTROS BENEFICIOS </v>
      </c>
      <c r="C4" s="20">
        <f>SUM(C5:C17)</f>
        <v>145587525.30999997</v>
      </c>
      <c r="D4" s="21">
        <f>+'[3]BC Dic 17'!J1973</f>
        <v>408490543.11000001</v>
      </c>
      <c r="E4" s="22"/>
      <c r="F4" s="4"/>
    </row>
    <row r="5" spans="2:6" x14ac:dyDescent="0.25">
      <c r="B5" s="6" t="str">
        <f>+'[2]BC May 18'!C2029</f>
        <v>Ventas de terrenos</v>
      </c>
      <c r="C5" s="7">
        <f>+'[4]BC Jun 18'!J2037</f>
        <v>21232291.870000001</v>
      </c>
      <c r="D5" s="15">
        <f>+'[4]BC Dic 17'!J2037</f>
        <v>138429195.91</v>
      </c>
      <c r="E5" s="17" t="s">
        <v>2</v>
      </c>
      <c r="F5" s="4"/>
    </row>
    <row r="6" spans="2:6" x14ac:dyDescent="0.25">
      <c r="B6" s="8" t="str">
        <f>+'[2]BC May 18'!C2030</f>
        <v>Arrendamiento de bienes inmuebles</v>
      </c>
      <c r="C6" s="9">
        <f>+'[4]BC Jun 18'!J2038</f>
        <v>2005090.82</v>
      </c>
      <c r="D6" s="5">
        <f>+'[4]BC Dic 17'!J2038</f>
        <v>4198692.5599999996</v>
      </c>
      <c r="E6" s="18" t="s">
        <v>2</v>
      </c>
      <c r="F6" s="4"/>
    </row>
    <row r="7" spans="2:6" x14ac:dyDescent="0.25">
      <c r="B7" s="8" t="str">
        <f>+'[2]BC May 18'!C2031</f>
        <v>Conexion de KVAs</v>
      </c>
      <c r="C7" s="9">
        <f>+'[4]BC Jun 18'!J2039</f>
        <v>4522102</v>
      </c>
      <c r="D7" s="5">
        <f>+'[4]BC Dic 17'!J2039</f>
        <v>20258230.5</v>
      </c>
      <c r="E7" s="18" t="s">
        <v>2</v>
      </c>
      <c r="F7" s="4"/>
    </row>
    <row r="8" spans="2:6" x14ac:dyDescent="0.25">
      <c r="B8" s="8" t="str">
        <f>+'[2]BC May 18'!C2032</f>
        <v>Conexion de agua drenaje y suministro y colocacion</v>
      </c>
      <c r="C8" s="9">
        <f>+'[4]BC Jun 18'!J2040</f>
        <v>613974.72</v>
      </c>
      <c r="D8" s="5">
        <f>+'[4]BC Dic 17'!J2040</f>
        <v>4084120.28</v>
      </c>
      <c r="E8" s="18" t="s">
        <v>2</v>
      </c>
      <c r="F8" s="4"/>
    </row>
    <row r="9" spans="2:6" x14ac:dyDescent="0.25">
      <c r="B9" s="8" t="str">
        <f>+'[2]BC May 18'!C2033</f>
        <v>Arrendamiento de bienes muebles</v>
      </c>
      <c r="C9" s="9">
        <f>+'[4]BC Jun 18'!J2041</f>
        <v>0</v>
      </c>
      <c r="D9" s="5">
        <f>+'[4]BC Dic 17'!J2041</f>
        <v>0</v>
      </c>
      <c r="E9" s="18" t="s">
        <v>2</v>
      </c>
      <c r="F9" s="4"/>
    </row>
    <row r="10" spans="2:6" x14ac:dyDescent="0.25">
      <c r="B10" s="8" t="str">
        <f>+'[2]BC May 18'!C2034</f>
        <v>Mantenimiento Hidraulico</v>
      </c>
      <c r="C10" s="9">
        <f>+'[4]BC Jun 18'!J2042</f>
        <v>52040282.350000001</v>
      </c>
      <c r="D10" s="5">
        <f>+'[4]BC Dic 17'!J2042</f>
        <v>87170936.379999995</v>
      </c>
      <c r="E10" s="18" t="s">
        <v>2</v>
      </c>
      <c r="F10" s="4"/>
    </row>
    <row r="11" spans="2:6" x14ac:dyDescent="0.25">
      <c r="B11" s="8" t="str">
        <f>+'[2]BC May 18'!C2035</f>
        <v>Mantenimiento a Infraestructuras de Uso Comun y Pu</v>
      </c>
      <c r="C11" s="9">
        <f>+'[4]BC Jun 18'!J2043</f>
        <v>949352.41</v>
      </c>
      <c r="D11" s="5">
        <f>+'[4]BC Dic 17'!J2043</f>
        <v>1789083.51</v>
      </c>
      <c r="E11" s="18" t="s">
        <v>2</v>
      </c>
      <c r="F11" s="4"/>
    </row>
    <row r="12" spans="2:6" x14ac:dyDescent="0.25">
      <c r="B12" s="8" t="str">
        <f>+'[2]BC May 18'!C2036</f>
        <v>Ingresos Varios de Operacion de Entidades Paraesta</v>
      </c>
      <c r="C12" s="9">
        <f>+'[4]BC Jun 18'!J2044</f>
        <v>0</v>
      </c>
      <c r="D12" s="5">
        <f>+'[4]BC Dic 17'!J2044</f>
        <v>266615.09000000003</v>
      </c>
      <c r="E12" s="18" t="s">
        <v>2</v>
      </c>
      <c r="F12" s="4"/>
    </row>
    <row r="13" spans="2:6" x14ac:dyDescent="0.25">
      <c r="B13" s="10" t="str">
        <f>+'[3]BC Dic 17'!C1986</f>
        <v>Cuotas por Administracion y Operacion de Asociacio</v>
      </c>
      <c r="C13" s="9">
        <f>+'[4]BC Jun 18'!J2045</f>
        <v>0</v>
      </c>
      <c r="D13" s="5">
        <f>+'[4]BC Dic 17'!J2045</f>
        <v>7706317.5099999998</v>
      </c>
      <c r="E13" s="18" t="s">
        <v>2</v>
      </c>
      <c r="F13" s="4"/>
    </row>
    <row r="14" spans="2:6" x14ac:dyDescent="0.25">
      <c r="B14" s="8" t="str">
        <f>+'[2]BC May 18'!C2038</f>
        <v>Tratamiento de Agua</v>
      </c>
      <c r="C14" s="9">
        <f>+'[4]BC Jun 18'!J2046</f>
        <v>35236.1</v>
      </c>
      <c r="D14" s="5">
        <f>+'[4]BC Dic 17'!J2046</f>
        <v>370200</v>
      </c>
      <c r="E14" s="18" t="s">
        <v>2</v>
      </c>
      <c r="F14" s="4"/>
    </row>
    <row r="15" spans="2:6" x14ac:dyDescent="0.25">
      <c r="B15" s="8" t="str">
        <f>+'[2]BC May 18'!C2042</f>
        <v>Intereses ganados de valores creditos bonos u otro</v>
      </c>
      <c r="C15" s="9">
        <f>+'[4]BC Jun 18'!J2050</f>
        <v>4920851.33</v>
      </c>
      <c r="D15" s="5">
        <f>+'[4]BC Dic 17'!J2050</f>
        <v>30183624.609999999</v>
      </c>
      <c r="E15" s="18" t="s">
        <v>2</v>
      </c>
      <c r="F15" s="4"/>
    </row>
    <row r="16" spans="2:6" x14ac:dyDescent="0.25">
      <c r="B16" s="8" t="str">
        <f>+'[2]BC May 18'!C2055</f>
        <v>Ganancia cambiaria</v>
      </c>
      <c r="C16" s="9">
        <f>+'[4]BC Jun 18'!J2063</f>
        <v>54711187.039999999</v>
      </c>
      <c r="D16" s="5">
        <f>+'[4]BC Dic 17'!J2063</f>
        <v>104400986.8</v>
      </c>
      <c r="E16" s="18" t="s">
        <v>2</v>
      </c>
      <c r="F16" s="4"/>
    </row>
    <row r="17" spans="2:6" ht="15.75" thickBot="1" x14ac:dyDescent="0.3">
      <c r="B17" s="12" t="str">
        <f>+'[2]BC May 18'!C2056</f>
        <v>Otros ingresos y beneficios varios</v>
      </c>
      <c r="C17" s="13">
        <f>+'[4]BC Jun 18'!J2064</f>
        <v>4557156.67</v>
      </c>
      <c r="D17" s="11">
        <f>+'[4]BC Dic 17'!J2064</f>
        <v>9632539.9600000009</v>
      </c>
      <c r="E17" s="19" t="s">
        <v>2</v>
      </c>
      <c r="F17" s="4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2019-03-13T22:33:19Z</cp:lastPrinted>
  <dcterms:created xsi:type="dcterms:W3CDTF">2018-07-18T16:39:07Z</dcterms:created>
  <dcterms:modified xsi:type="dcterms:W3CDTF">2019-03-13T22:33:26Z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