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IPF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51" i="1"/>
  <c r="E72" i="1" s="1"/>
  <c r="D51" i="1"/>
  <c r="D72" i="1" s="1"/>
  <c r="C51" i="1"/>
  <c r="C72" i="1" s="1"/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l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<sst xmlns="http://schemas.openxmlformats.org/spreadsheetml/2006/main" count="68" uniqueCount="57">
  <si>
    <t>ESTADO ANALÍTICO DEL EJERCICIO DEL PRESUPUESTO DE EGRESOS</t>
  </si>
  <si>
    <t>INDICADORES DE POSTURA FISCAL</t>
  </si>
  <si>
    <t>Del 01 de Enero al 31 de Marzo 2018</t>
  </si>
  <si>
    <t>Ente Público: 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</si>
  <si>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</si>
  <si>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</si>
  <si>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</si>
  <si>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</si>
  <si>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</si>
  <si>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</si>
  <si>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</si>
  <si>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</si>
  <si>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</si>
  <si>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</si>
  <si>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</si>
  <si>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</si>
  <si>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</si>
  <si>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</si>
  <si>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</si>
  <si>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</si>
  <si>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</si>
  <si>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</si>
  <si>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</si>
  <si>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</si>
  <si>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</si>
  <si>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</si>
  <si>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</si>
  <si>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</si>
  <si>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</si>
  <si>
    <t>Guanajuato Puerto Interior, S.A. de C.V.
Flujo de Fondos
Del 1 de Enero al 31 de Marzo de 2018</t>
  </si>
  <si>
    <t>Estimado /
 Aprobado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</si>
  <si>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</si>
  <si>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</si>
  <si>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</si>
  <si>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</si>
  <si>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</si>
  <si>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</si>
  <si>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</si>
  <si>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</si>
  <si>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</si>
  <si>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</si>
  <si>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</si>
  <si>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</si>
  <si>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</si>
  <si>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</si>
  <si>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</si>
  <si>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</si>
  <si>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</si>
  <si>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</si>
  <si>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</si>
  <si>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</si>
  <si>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</si>
  <si>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</si>
  <si>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Luis Manuel Quiroz Echegaray</t>
  </si>
  <si>
    <t>Lorenya Yadira Araiza García</t>
  </si>
  <si>
    <t>Director General</t>
  </si>
  <si>
    <t>Adminsiitración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</si>
</sst>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9" fillId="4" borderId="30" xfId="1" applyFont="1" applyFill="1" applyBorder="1" applyAlignment="1" applyProtection="1">
      <alignment horizontal="center" vertical="center" wrapText="1"/>
      <protection locked="0"/>
    </xf>
    <xf numFmtId="0" fontId="9" fillId="4" borderId="31" xfId="1" applyFont="1" applyFill="1" applyBorder="1" applyAlignment="1" applyProtection="1">
      <alignment horizontal="center" vertical="center" wrapText="1"/>
      <protection locked="0"/>
    </xf>
    <xf numFmtId="0" fontId="9" fillId="4" borderId="32" xfId="1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4" xfId="0" quotePrefix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10" fillId="0" borderId="6" xfId="0" applyFont="1" applyFill="1" applyBorder="1"/>
    <xf numFmtId="0" fontId="9" fillId="0" borderId="7" xfId="0" applyFont="1" applyFill="1" applyBorder="1" applyAlignment="1">
      <alignment horizontal="left" vertical="center"/>
    </xf>
    <xf numFmtId="4" fontId="9" fillId="0" borderId="7" xfId="0" applyNumberFormat="1" applyFont="1" applyFill="1" applyBorder="1" applyAlignment="1">
      <alignment vertical="center" wrapText="1"/>
    </xf>
    <xf numFmtId="4" fontId="9" fillId="0" borderId="8" xfId="0" applyNumberFormat="1" applyFont="1" applyFill="1" applyBorder="1" applyAlignment="1">
      <alignment vertical="center" wrapText="1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77"/>
  <sheetViews>
    <sheetView showGridLines="0" tabSelected="1" topLeftCell="A32" zoomScale="85" zoomScaleNormal="85" workbookViewId="0">
      <selection activeCell="F40" sqref="F40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3" t="s">
        <v>0</v>
      </c>
      <c r="B1" s="64"/>
      <c r="C1" s="64"/>
      <c r="D1" s="64"/>
      <c r="E1" s="65"/>
    </row>
    <row r="2" spans="1:6" ht="18" customHeight="1" x14ac:dyDescent="0.2">
      <c r="A2" s="66" t="s">
        <v>1</v>
      </c>
      <c r="B2" s="67"/>
      <c r="C2" s="67"/>
      <c r="D2" s="67"/>
      <c r="E2" s="68"/>
    </row>
    <row r="3" spans="1:6" ht="18" customHeight="1" x14ac:dyDescent="0.2">
      <c r="A3" s="69" t="s">
        <v>2</v>
      </c>
      <c r="B3" s="70"/>
      <c r="C3" s="70"/>
      <c r="D3" s="70"/>
      <c r="E3" s="71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2" t="s">
        <v>4</v>
      </c>
      <c r="B9" s="72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0</v>
      </c>
      <c r="D11" s="14">
        <f t="shared" ref="D11:E11" si="0">+D12+D13</f>
        <v>0</v>
      </c>
      <c r="E11" s="15">
        <f t="shared" si="0"/>
        <v>0</v>
      </c>
    </row>
    <row r="12" spans="1:6" s="1" customFormat="1" x14ac:dyDescent="0.2">
      <c r="A12" s="73" t="s">
        <v>9</v>
      </c>
      <c r="B12" s="74"/>
      <c r="C12" s="16">
        <f>+[2]EAI!E33</f>
        <v>0</v>
      </c>
      <c r="D12" s="16">
        <f>+[2]EAI!H33</f>
        <v>0</v>
      </c>
      <c r="E12" s="17">
        <f>+[2]EAI!I33</f>
        <v>0</v>
      </c>
    </row>
    <row r="13" spans="1:6" s="1" customFormat="1" ht="13.5" thickBot="1" x14ac:dyDescent="0.25">
      <c r="A13" s="75" t="s">
        <v>10</v>
      </c>
      <c r="B13" s="76"/>
      <c r="C13" s="18">
        <f>+[2]EAI!E46</f>
        <v>0</v>
      </c>
      <c r="D13" s="18">
        <f>+[2]EAI!H46</f>
        <v>0</v>
      </c>
      <c r="E13" s="19">
        <f>+[2]EAI!I46</f>
        <v>0</v>
      </c>
    </row>
    <row r="14" spans="1:6" s="1" customFormat="1" ht="13.5" thickBot="1" x14ac:dyDescent="0.25">
      <c r="A14" s="20"/>
      <c r="B14" s="13" t="s">
        <v>11</v>
      </c>
      <c r="C14" s="14">
        <f>+C15+C16</f>
        <v>0</v>
      </c>
      <c r="D14" s="14">
        <f t="shared" ref="D14:E14" si="1">+D15+D16</f>
        <v>0</v>
      </c>
      <c r="E14" s="15">
        <f t="shared" si="1"/>
        <v>0</v>
      </c>
    </row>
    <row r="15" spans="1:6" s="1" customFormat="1" x14ac:dyDescent="0.2">
      <c r="A15" s="55" t="s">
        <v>12</v>
      </c>
      <c r="B15" s="56"/>
      <c r="C15" s="16"/>
      <c r="D15" s="16"/>
      <c r="E15" s="17"/>
    </row>
    <row r="16" spans="1:6" s="1" customFormat="1" ht="13.5" thickBot="1" x14ac:dyDescent="0.25">
      <c r="A16" s="57" t="s">
        <v>13</v>
      </c>
      <c r="B16" s="58"/>
      <c r="C16" s="21"/>
      <c r="D16" s="21"/>
      <c r="E16" s="22"/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 x14ac:dyDescent="0.25"/>
    <row r="19" spans="1:5" s="1" customFormat="1" ht="15" thickBot="1" x14ac:dyDescent="0.25">
      <c r="A19" s="59" t="s">
        <v>4</v>
      </c>
      <c r="B19" s="60"/>
      <c r="C19" s="27" t="s">
        <v>5</v>
      </c>
      <c r="D19" s="27" t="s">
        <v>6</v>
      </c>
      <c r="E19" s="28" t="s">
        <v>7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49" t="s">
        <v>15</v>
      </c>
      <c r="B21" s="50"/>
      <c r="C21" s="18">
        <f>+C17</f>
        <v>0</v>
      </c>
      <c r="D21" s="18">
        <f t="shared" ref="D21:E21" si="2">+D17</f>
        <v>0</v>
      </c>
      <c r="E21" s="19">
        <f t="shared" si="2"/>
        <v>0</v>
      </c>
    </row>
    <row r="22" spans="1:5" s="1" customFormat="1" ht="6" customHeight="1" x14ac:dyDescent="0.2">
      <c r="A22" s="32"/>
      <c r="B22" s="33"/>
      <c r="C22" s="18"/>
      <c r="D22" s="18"/>
      <c r="E22" s="19"/>
    </row>
    <row r="23" spans="1:5" s="1" customFormat="1" x14ac:dyDescent="0.2">
      <c r="A23" s="49" t="s">
        <v>16</v>
      </c>
      <c r="B23" s="50"/>
      <c r="C23" s="18"/>
      <c r="D23" s="18"/>
      <c r="E23" s="19"/>
    </row>
    <row r="24" spans="1:5" s="1" customFormat="1" ht="7.5" customHeight="1" thickBot="1" x14ac:dyDescent="0.25">
      <c r="A24" s="34"/>
      <c r="B24" s="35"/>
      <c r="C24" s="21"/>
      <c r="D24" s="21"/>
      <c r="E24" s="22"/>
    </row>
    <row r="25" spans="1:5" s="1" customFormat="1" ht="13.5" thickBot="1" x14ac:dyDescent="0.25">
      <c r="A25" s="34"/>
      <c r="B25" s="24" t="s">
        <v>17</v>
      </c>
      <c r="C25" s="36">
        <f>+C21-C23</f>
        <v>0</v>
      </c>
      <c r="D25" s="36">
        <f t="shared" ref="D25:E25" si="3">+D21-D23</f>
        <v>0</v>
      </c>
      <c r="E25" s="37">
        <f t="shared" si="3"/>
        <v>0</v>
      </c>
    </row>
    <row r="26" spans="1:5" s="1" customFormat="1" ht="13.5" thickBot="1" x14ac:dyDescent="0.25"/>
    <row r="27" spans="1:5" s="1" customFormat="1" ht="15" thickBot="1" x14ac:dyDescent="0.25">
      <c r="A27" s="61" t="s">
        <v>4</v>
      </c>
      <c r="B27" s="62"/>
      <c r="C27" s="38" t="s">
        <v>5</v>
      </c>
      <c r="D27" s="38" t="s">
        <v>6</v>
      </c>
      <c r="E27" s="39" t="s">
        <v>7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49" t="s">
        <v>18</v>
      </c>
      <c r="B29" s="50"/>
      <c r="C29" s="18">
        <f>+[2]EAI!E52</f>
        <v>0</v>
      </c>
      <c r="D29" s="18">
        <f>+[2]EAI!H51</f>
        <v>0</v>
      </c>
      <c r="E29" s="19">
        <f>+[2]EAI!I54</f>
        <v>0</v>
      </c>
    </row>
    <row r="30" spans="1:5" s="1" customFormat="1" ht="5.25" customHeight="1" x14ac:dyDescent="0.2">
      <c r="A30" s="32"/>
      <c r="B30" s="33"/>
      <c r="C30" s="18"/>
      <c r="D30" s="18"/>
      <c r="E30" s="19"/>
    </row>
    <row r="31" spans="1:5" s="1" customFormat="1" ht="13.5" thickBot="1" x14ac:dyDescent="0.25">
      <c r="A31" s="51" t="s">
        <v>19</v>
      </c>
      <c r="B31" s="52"/>
      <c r="C31" s="21"/>
      <c r="D31" s="21"/>
      <c r="E31" s="22"/>
    </row>
    <row r="32" spans="1:5" s="1" customFormat="1" ht="13.5" customHeight="1" thickBot="1" x14ac:dyDescent="0.25">
      <c r="A32" s="40"/>
      <c r="B32" s="41"/>
      <c r="C32" s="18"/>
      <c r="D32" s="18"/>
      <c r="E32" s="18"/>
    </row>
    <row r="33" spans="1:6" s="1" customFormat="1" ht="13.5" thickBot="1" x14ac:dyDescent="0.25">
      <c r="A33" s="20"/>
      <c r="B33" s="13" t="s">
        <v>20</v>
      </c>
      <c r="C33" s="42">
        <f>+C29-C31</f>
        <v>0</v>
      </c>
      <c r="D33" s="42">
        <f t="shared" ref="D33:E33" si="4">+D29-D31</f>
        <v>0</v>
      </c>
      <c r="E33" s="43">
        <f t="shared" si="4"/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53" t="s">
        <v>22</v>
      </c>
      <c r="C36" s="53"/>
      <c r="D36" s="53"/>
      <c r="E36" s="53"/>
    </row>
    <row r="37" spans="1:6" s="1" customFormat="1" ht="27" customHeight="1" x14ac:dyDescent="0.2">
      <c r="B37" s="53" t="s">
        <v>23</v>
      </c>
      <c r="C37" s="53"/>
      <c r="D37" s="53"/>
      <c r="E37" s="53"/>
    </row>
    <row r="38" spans="1:6" s="1" customFormat="1" x14ac:dyDescent="0.2">
      <c r="B38" s="54" t="s">
        <v>24</v>
      </c>
      <c r="C38" s="54"/>
      <c r="D38" s="54"/>
      <c r="E38" s="54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48" t="s">
        <v>26</v>
      </c>
      <c r="D42" s="48"/>
      <c r="E42" s="48"/>
      <c r="F42" s="2"/>
    </row>
    <row r="43" spans="1:6" x14ac:dyDescent="0.2">
      <c r="B43" s="47" t="s">
        <v>27</v>
      </c>
      <c r="C43" s="48" t="s">
        <v>28</v>
      </c>
      <c r="D43" s="48"/>
      <c r="E43" s="48"/>
    </row>
    <row r="49" spans="1:5" x14ac:dyDescent="0.2">
      <c r="A49" s="77" t="s">
        <v>29</v>
      </c>
      <c r="B49" s="78"/>
      <c r="C49" s="78"/>
      <c r="D49" s="78"/>
      <c r="E49" s="79"/>
    </row>
    <row r="50" spans="1:5" ht="22.5" x14ac:dyDescent="0.2">
      <c r="A50" s="80" t="s">
        <v>4</v>
      </c>
      <c r="B50" s="81"/>
      <c r="C50" s="82" t="s">
        <v>30</v>
      </c>
      <c r="D50" s="82" t="s">
        <v>6</v>
      </c>
      <c r="E50" s="82" t="s">
        <v>31</v>
      </c>
    </row>
    <row r="51" spans="1:5" x14ac:dyDescent="0.2">
      <c r="A51" s="83" t="s">
        <v>32</v>
      </c>
      <c r="B51" s="84"/>
      <c r="C51" s="85">
        <f>SUM(C52:C61)</f>
        <v>265813963</v>
      </c>
      <c r="D51" s="85">
        <f t="shared" ref="D51:E51" si="5">SUM(D52:D61)</f>
        <v>60837202.390000001</v>
      </c>
      <c r="E51" s="86">
        <f t="shared" si="5"/>
        <v>55341750.869999997</v>
      </c>
    </row>
    <row r="52" spans="1:5" x14ac:dyDescent="0.2">
      <c r="A52" s="87"/>
      <c r="B52" s="88" t="s">
        <v>33</v>
      </c>
      <c r="C52" s="89">
        <v>0</v>
      </c>
      <c r="D52" s="89">
        <v>0</v>
      </c>
      <c r="E52" s="90">
        <v>0</v>
      </c>
    </row>
    <row r="53" spans="1:5" x14ac:dyDescent="0.2">
      <c r="A53" s="87"/>
      <c r="B53" s="88" t="s">
        <v>34</v>
      </c>
      <c r="C53" s="89">
        <v>0</v>
      </c>
      <c r="D53" s="89">
        <v>0</v>
      </c>
      <c r="E53" s="90">
        <v>0</v>
      </c>
    </row>
    <row r="54" spans="1:5" x14ac:dyDescent="0.2">
      <c r="A54" s="87"/>
      <c r="B54" s="88" t="s">
        <v>35</v>
      </c>
      <c r="C54" s="89">
        <v>0</v>
      </c>
      <c r="D54" s="89">
        <v>0</v>
      </c>
      <c r="E54" s="90">
        <v>0</v>
      </c>
    </row>
    <row r="55" spans="1:5" x14ac:dyDescent="0.2">
      <c r="A55" s="87"/>
      <c r="B55" s="88" t="s">
        <v>36</v>
      </c>
      <c r="C55" s="89">
        <v>0</v>
      </c>
      <c r="D55" s="89">
        <v>0</v>
      </c>
      <c r="E55" s="90">
        <v>0</v>
      </c>
    </row>
    <row r="56" spans="1:5" x14ac:dyDescent="0.2">
      <c r="A56" s="87"/>
      <c r="B56" s="88" t="s">
        <v>37</v>
      </c>
      <c r="C56" s="89">
        <v>0</v>
      </c>
      <c r="D56" s="89">
        <v>0</v>
      </c>
      <c r="E56" s="90">
        <v>0</v>
      </c>
    </row>
    <row r="57" spans="1:5" x14ac:dyDescent="0.2">
      <c r="A57" s="87"/>
      <c r="B57" s="88" t="s">
        <v>38</v>
      </c>
      <c r="C57" s="89">
        <v>0</v>
      </c>
      <c r="D57" s="89">
        <v>0</v>
      </c>
      <c r="E57" s="90">
        <v>0</v>
      </c>
    </row>
    <row r="58" spans="1:5" x14ac:dyDescent="0.2">
      <c r="A58" s="87"/>
      <c r="B58" s="88" t="s">
        <v>39</v>
      </c>
      <c r="C58" s="89">
        <v>265813963</v>
      </c>
      <c r="D58" s="89">
        <v>60837202.390000001</v>
      </c>
      <c r="E58" s="90">
        <v>55341750.869999997</v>
      </c>
    </row>
    <row r="59" spans="1:5" x14ac:dyDescent="0.2">
      <c r="A59" s="87"/>
      <c r="B59" s="88" t="s">
        <v>40</v>
      </c>
      <c r="C59" s="89">
        <v>0</v>
      </c>
      <c r="D59" s="89">
        <v>0</v>
      </c>
      <c r="E59" s="90">
        <v>0</v>
      </c>
    </row>
    <row r="60" spans="1:5" x14ac:dyDescent="0.2">
      <c r="A60" s="87"/>
      <c r="B60" s="88" t="s">
        <v>41</v>
      </c>
      <c r="C60" s="89">
        <v>0</v>
      </c>
      <c r="D60" s="89">
        <v>0</v>
      </c>
      <c r="E60" s="90">
        <v>0</v>
      </c>
    </row>
    <row r="61" spans="1:5" x14ac:dyDescent="0.2">
      <c r="A61" s="91"/>
      <c r="B61" s="88" t="s">
        <v>42</v>
      </c>
      <c r="C61" s="89">
        <v>0</v>
      </c>
      <c r="D61" s="89">
        <v>0</v>
      </c>
      <c r="E61" s="90">
        <v>0</v>
      </c>
    </row>
    <row r="62" spans="1:5" x14ac:dyDescent="0.2">
      <c r="A62" s="92" t="s">
        <v>43</v>
      </c>
      <c r="B62" s="93"/>
      <c r="C62" s="94">
        <f>SUM(C63:C71)</f>
        <v>265813963</v>
      </c>
      <c r="D62" s="94">
        <f t="shared" ref="D62:E62" si="6">SUM(D63:D71)</f>
        <v>36202588.82</v>
      </c>
      <c r="E62" s="95">
        <f t="shared" si="6"/>
        <v>33086533.25</v>
      </c>
    </row>
    <row r="63" spans="1:5" x14ac:dyDescent="0.2">
      <c r="A63" s="87"/>
      <c r="B63" s="88" t="s">
        <v>44</v>
      </c>
      <c r="C63" s="89">
        <v>2142494</v>
      </c>
      <c r="D63" s="89">
        <v>394676.88</v>
      </c>
      <c r="E63" s="90">
        <v>394676.88</v>
      </c>
    </row>
    <row r="64" spans="1:5" x14ac:dyDescent="0.2">
      <c r="A64" s="87"/>
      <c r="B64" s="88" t="s">
        <v>45</v>
      </c>
      <c r="C64" s="89">
        <v>3261268.09</v>
      </c>
      <c r="D64" s="89">
        <v>1358442.3</v>
      </c>
      <c r="E64" s="90">
        <v>475928.22</v>
      </c>
    </row>
    <row r="65" spans="1:5" x14ac:dyDescent="0.2">
      <c r="A65" s="87"/>
      <c r="B65" s="88" t="s">
        <v>46</v>
      </c>
      <c r="C65" s="89">
        <v>96143352.689999983</v>
      </c>
      <c r="D65" s="89">
        <v>16929369.580000002</v>
      </c>
      <c r="E65" s="90">
        <v>15662862.68</v>
      </c>
    </row>
    <row r="66" spans="1:5" x14ac:dyDescent="0.2">
      <c r="A66" s="87"/>
      <c r="B66" s="88" t="s">
        <v>41</v>
      </c>
      <c r="C66" s="89">
        <v>0</v>
      </c>
      <c r="D66" s="89">
        <v>0</v>
      </c>
      <c r="E66" s="90">
        <v>0</v>
      </c>
    </row>
    <row r="67" spans="1:5" x14ac:dyDescent="0.2">
      <c r="A67" s="87"/>
      <c r="B67" s="88" t="s">
        <v>47</v>
      </c>
      <c r="C67" s="89">
        <v>5226164.03</v>
      </c>
      <c r="D67" s="89">
        <v>2950901.92</v>
      </c>
      <c r="E67" s="90">
        <v>2950901.92</v>
      </c>
    </row>
    <row r="68" spans="1:5" x14ac:dyDescent="0.2">
      <c r="A68" s="87"/>
      <c r="B68" s="88" t="s">
        <v>48</v>
      </c>
      <c r="C68" s="89">
        <v>134650789.81999999</v>
      </c>
      <c r="D68" s="89">
        <v>14569198.140000001</v>
      </c>
      <c r="E68" s="90">
        <v>13602163.549999999</v>
      </c>
    </row>
    <row r="69" spans="1:5" x14ac:dyDescent="0.2">
      <c r="A69" s="87"/>
      <c r="B69" s="88" t="s">
        <v>49</v>
      </c>
      <c r="C69" s="89">
        <v>24389894.370000005</v>
      </c>
      <c r="D69" s="89">
        <v>0</v>
      </c>
      <c r="E69" s="90">
        <v>0</v>
      </c>
    </row>
    <row r="70" spans="1:5" x14ac:dyDescent="0.2">
      <c r="A70" s="87"/>
      <c r="B70" s="88" t="s">
        <v>50</v>
      </c>
      <c r="C70" s="89">
        <v>0</v>
      </c>
      <c r="D70" s="89">
        <v>0</v>
      </c>
      <c r="E70" s="90">
        <v>0</v>
      </c>
    </row>
    <row r="71" spans="1:5" x14ac:dyDescent="0.2">
      <c r="A71" s="87"/>
      <c r="B71" s="88" t="s">
        <v>51</v>
      </c>
      <c r="C71" s="89">
        <v>0</v>
      </c>
      <c r="D71" s="89">
        <v>0</v>
      </c>
      <c r="E71" s="90">
        <v>0</v>
      </c>
    </row>
    <row r="72" spans="1:5" x14ac:dyDescent="0.2">
      <c r="A72" s="96"/>
      <c r="B72" s="97" t="s">
        <v>52</v>
      </c>
      <c r="C72" s="98">
        <f>C51-C62</f>
        <v>0</v>
      </c>
      <c r="D72" s="98">
        <f>D51-D62</f>
        <v>24634613.57</v>
      </c>
      <c r="E72" s="99">
        <f>E51-E62</f>
        <v>22255217.619999997</v>
      </c>
    </row>
    <row r="73" spans="1:5" x14ac:dyDescent="0.2">
      <c r="A73" s="100"/>
      <c r="B73" s="100"/>
      <c r="C73" s="100"/>
      <c r="D73" s="100"/>
      <c r="E73" s="100"/>
    </row>
    <row r="74" spans="1:5" x14ac:dyDescent="0.2">
      <c r="A74" s="100"/>
      <c r="B74" s="100"/>
      <c r="C74" s="100"/>
      <c r="D74" s="100"/>
      <c r="E74" s="100"/>
    </row>
    <row r="75" spans="1:5" x14ac:dyDescent="0.2">
      <c r="A75" s="100"/>
      <c r="B75" s="100"/>
      <c r="C75" s="100"/>
      <c r="D75" s="100"/>
      <c r="E75" s="100"/>
    </row>
    <row r="76" spans="1:5" x14ac:dyDescent="0.2">
      <c r="A76" s="100" t="s">
        <v>53</v>
      </c>
      <c r="B76" s="100"/>
      <c r="C76" s="100" t="s">
        <v>54</v>
      </c>
      <c r="D76" s="100"/>
      <c r="E76" s="100"/>
    </row>
    <row r="77" spans="1:5" x14ac:dyDescent="0.2">
      <c r="A77" s="100" t="s">
        <v>55</v>
      </c>
      <c r="B77" s="100"/>
      <c r="C77" s="100" t="s">
        <v>56</v>
      </c>
      <c r="D77" s="100"/>
      <c r="E77" s="100"/>
    </row>
  </sheetData>
  <mergeCells count="21">
    <mergeCell ref="A49:E49"/>
    <mergeCell ref="A50:B50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1.5" right="0.70866141732283472" top="0.74803149606299213" bottom="0.74803149606299213" header="0.31496062992125984" footer="0.31496062992125984"/>
  <pageSetup scale="80" orientation="landscape" r:id="rId1"/>
  <rowBreaks count="1" manualBreakCount="1">
    <brk id="45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2019-03-12T15:32:42Z</cp:lastPrinted>
  <dcterms:created xsi:type="dcterms:W3CDTF">2018-05-03T03:56:08Z</dcterms:created>
  <dcterms:modified xsi:type="dcterms:W3CDTF">2019-03-12T15:32:57Z</dcterms:modified>
  <cp:contentStatus/>
</cp:coreProperties>
</file>