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Web 1-2019\"/>
    </mc:Choice>
  </mc:AlternateContent>
  <bookViews>
    <workbookView xWindow="0" yWindow="0" windowWidth="20490" windowHeight="6720"/>
  </bookViews>
  <sheets>
    <sheet name="EA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1" l="1"/>
  <c r="E117" i="1"/>
  <c r="F93" i="1"/>
  <c r="F127" i="1" s="1"/>
  <c r="E93" i="1"/>
  <c r="E127" i="1" s="1"/>
  <c r="F83" i="1"/>
  <c r="E83" i="1"/>
  <c r="F72" i="1"/>
  <c r="F90" i="1" s="1"/>
  <c r="F129" i="1" s="1"/>
  <c r="E72" i="1"/>
  <c r="E90" i="1" s="1"/>
  <c r="E129" i="1" s="1"/>
</calcChain>
</file>

<file path=xl/sharedStrings.xml><?xml version="1.0" encoding="utf-8"?>
<sst xmlns="http://schemas.openxmlformats.org/spreadsheetml/2006/main" count="136" uniqueCount="94">
  <si>
    <t>ESTADO DE ACTIVIDADES</t>
  </si>
  <si>
    <t>Del 01 al 31 de Marzo 2019 y 01 de Enero al  31 de Diciembre de 2018</t>
  </si>
  <si>
    <t>(Pesos)</t>
  </si>
  <si>
    <t>Ente Público:</t>
  </si>
  <si>
    <t>GUANAJUATO PUERTO INTERIOR, S.A. DE C.V.</t>
  </si>
  <si>
    <t>Cuenta Ingresos</t>
  </si>
  <si>
    <t>Cuenta Gastos</t>
  </si>
  <si>
    <t>Concepto</t>
  </si>
  <si>
    <t>INGRESOS Y OTROS BENEFICIOS</t>
  </si>
  <si>
    <t>GASTOS Y OTRAS PÉRDIDAS</t>
  </si>
  <si>
    <t>Ingresos de la Gestión</t>
  </si>
  <si>
    <t>Gastos de  Funcionamiento</t>
  </si>
  <si>
    <t>'51100-1000-0000-0000</t>
  </si>
  <si>
    <t>Impuestos</t>
  </si>
  <si>
    <t xml:space="preserve">Servicios Personales  </t>
  </si>
  <si>
    <t>'51200-2000-0000-0000</t>
  </si>
  <si>
    <t xml:space="preserve">Cuotas y Aportaciones de Seguridad Social </t>
  </si>
  <si>
    <t>Materiales y Suministros</t>
  </si>
  <si>
    <t>'51300-0000-0000-0000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</si>
  <si>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</si>
  <si>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</si>
  <si>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</si>
  <si>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</si>
  <si>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</si>
  <si>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</si>
  <si>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</si>
  <si>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'41700-0000-0000-0000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</si>
  <si>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</si>
  <si>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</si>
  <si>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</si>
  <si>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</si>
  <si>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</si>
  <si>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</si>
  <si>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</si>
  <si>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</si>
  <si>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</si>
  <si>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</si>
  <si>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</si>
  <si>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</si>
  <si>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</si>
  <si>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</si>
  <si>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>'43100-0000-0000-0000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</si>
  <si>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</si>
  <si>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</si>
  <si>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</si>
  <si>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</si>
  <si>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</si>
  <si>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</si>
  <si>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'43900-0000-0000-0000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</si>
  <si>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</si>
  <si>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</si>
  <si>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</si>
  <si>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</si>
  <si>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</si>
  <si>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</si>
  <si>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</si>
  <si>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</si>
  <si>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</si>
  <si>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</si>
  <si>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'55100-0000-0000-0000</t>
  </si>
  <si>
    <t>Estimaciones, Depreciaciones, Deterioros, Obsolescencia y Amortizaciones</t>
  </si>
  <si>
    <t>Provisiones</t>
  </si>
  <si>
    <t>'55600-0000-0000-0000</t>
  </si>
  <si>
    <t>Disminución de Inventarios</t>
  </si>
  <si>
    <t>Aumento por Insuficiencia de Estimaciones por Pérdida o Deterioro y Obsolescencia</t>
  </si>
  <si>
    <t>Aumento por Insuficiencia de Provisiones</t>
  </si>
  <si>
    <t>'55900-0000-0000-0000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</si>
  <si>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</si>
  <si>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</si>
  <si>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</si>
  <si>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</si>
  <si>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</si>
  <si>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</si>
  <si>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</si>
  <si>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</si>
  <si>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</si>
  <si>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</si>
  <si>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</si>
  <si>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GUANAJUATO PUERTO INTERIOR, S.A. DE C.V.
Estado de Actividades
Del 1 enero al 31 de marzo de 2019 y del 1 de enero al 31 de diciembre de 2018</t>
  </si>
  <si>
    <t>Ingresos de Gestión</t>
  </si>
  <si>
    <t>Cuotas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</si>
  <si>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</si>
  <si>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</si>
  <si>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</si>
  <si>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</si>
  <si>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</si>
  <si>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</si>
  <si>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Financieros</t>
  </si>
  <si>
    <t>Gastos de Funcionamiento</t>
  </si>
  <si>
    <t>Servicios Personales</t>
  </si>
  <si>
    <t>Transferencias, Asignaciones, Subsidios y Otras Ayudas</t>
  </si>
  <si>
    <t>Aumento por Insuficiencia de Estimaciones por Pérdida o Deterioro u Obsolescencia</t>
  </si>
  <si>
    <t>Inversión Pública no Capitalizable</t>
  </si>
  <si>
    <t>Resultados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</si>
</sst>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 applyBorder="1" applyAlignment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4" fillId="2" borderId="0" xfId="2" applyFont="1" applyFill="1" applyBorder="1" applyAlignment="1"/>
    <xf numFmtId="0" fontId="2" fillId="2" borderId="6" xfId="0" applyFont="1" applyFill="1" applyBorder="1"/>
    <xf numFmtId="0" fontId="2" fillId="2" borderId="0" xfId="0" applyFont="1" applyFill="1" applyAlignment="1"/>
    <xf numFmtId="0" fontId="5" fillId="2" borderId="5" xfId="0" applyFont="1" applyFill="1" applyBorder="1" applyAlignment="1"/>
    <xf numFmtId="3" fontId="4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5" fillId="2" borderId="5" xfId="0" applyFont="1" applyFill="1" applyBorder="1" applyAlignment="1">
      <alignment horizontal="left" vertical="top"/>
    </xf>
    <xf numFmtId="3" fontId="5" fillId="2" borderId="0" xfId="0" applyNumberFormat="1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4" fillId="2" borderId="5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vertical="top"/>
    </xf>
    <xf numFmtId="0" fontId="9" fillId="2" borderId="5" xfId="0" applyFont="1" applyFill="1" applyBorder="1" applyAlignment="1">
      <alignment horizontal="left" vertical="top"/>
    </xf>
    <xf numFmtId="3" fontId="9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2" fillId="2" borderId="5" xfId="0" applyFont="1" applyFill="1" applyBorder="1"/>
    <xf numFmtId="3" fontId="9" fillId="2" borderId="0" xfId="1" applyNumberFormat="1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/>
    <xf numFmtId="43" fontId="4" fillId="2" borderId="1" xfId="1" applyFont="1" applyFill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3" borderId="0" xfId="2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3" borderId="3" xfId="2" applyFont="1" applyFill="1" applyBorder="1" applyAlignment="1">
      <alignment horizontal="center" vertical="center"/>
    </xf>
    <xf numFmtId="0" fontId="5" fillId="5" borderId="2" xfId="3" applyFont="1" applyFill="1" applyBorder="1" applyAlignment="1" applyProtection="1">
      <alignment horizontal="center" vertical="center" wrapText="1"/>
      <protection locked="0"/>
    </xf>
    <xf numFmtId="0" fontId="5" fillId="5" borderId="3" xfId="3" applyFont="1" applyFill="1" applyBorder="1" applyAlignment="1" applyProtection="1">
      <alignment horizontal="center" vertical="center" wrapText="1"/>
      <protection locked="0"/>
    </xf>
    <xf numFmtId="0" fontId="5" fillId="5" borderId="4" xfId="3" applyFont="1" applyFill="1" applyBorder="1" applyAlignment="1" applyProtection="1">
      <alignment horizontal="center" vertical="center" wrapText="1"/>
      <protection locked="0"/>
    </xf>
    <xf numFmtId="0" fontId="4" fillId="0" borderId="10" xfId="3" applyNumberFormat="1" applyFont="1" applyFill="1" applyBorder="1" applyAlignment="1" applyProtection="1">
      <alignment horizontal="right" vertical="top"/>
      <protection locked="0"/>
    </xf>
    <xf numFmtId="0" fontId="5" fillId="0" borderId="0" xfId="3" applyFont="1" applyFill="1" applyBorder="1" applyAlignment="1" applyProtection="1">
      <alignment horizontal="left" vertical="center"/>
      <protection locked="0"/>
    </xf>
    <xf numFmtId="0" fontId="11" fillId="0" borderId="0" xfId="3" applyFont="1" applyFill="1" applyBorder="1" applyAlignment="1" applyProtection="1">
      <alignment horizontal="center" vertical="center"/>
      <protection locked="0"/>
    </xf>
    <xf numFmtId="0" fontId="11" fillId="0" borderId="6" xfId="3" applyFont="1" applyFill="1" applyBorder="1" applyAlignment="1" applyProtection="1">
      <alignment horizontal="center" vertical="center"/>
      <protection locked="0"/>
    </xf>
    <xf numFmtId="0" fontId="5" fillId="0" borderId="5" xfId="3" applyFont="1" applyFill="1" applyBorder="1" applyAlignment="1" applyProtection="1">
      <alignment horizontal="left" vertical="top"/>
      <protection locked="0"/>
    </xf>
    <xf numFmtId="0" fontId="5" fillId="0" borderId="0" xfId="3" applyFont="1" applyFill="1" applyBorder="1" applyAlignment="1" applyProtection="1">
      <alignment horizontal="left" vertical="top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5" fillId="0" borderId="6" xfId="3" applyFont="1" applyFill="1" applyBorder="1" applyAlignment="1" applyProtection="1">
      <alignment horizontal="center" vertical="center"/>
      <protection locked="0"/>
    </xf>
    <xf numFmtId="0" fontId="5" fillId="0" borderId="5" xfId="3" applyFont="1" applyFill="1" applyBorder="1" applyAlignment="1" applyProtection="1">
      <alignment vertical="top"/>
      <protection locked="0"/>
    </xf>
    <xf numFmtId="0" fontId="5" fillId="0" borderId="0" xfId="3" applyFont="1" applyFill="1" applyBorder="1" applyAlignment="1" applyProtection="1">
      <alignment vertical="top"/>
      <protection locked="0"/>
    </xf>
    <xf numFmtId="4" fontId="5" fillId="0" borderId="0" xfId="4" applyNumberFormat="1" applyFont="1" applyFill="1" applyBorder="1" applyAlignment="1" applyProtection="1">
      <alignment vertical="top"/>
      <protection locked="0"/>
    </xf>
    <xf numFmtId="0" fontId="4" fillId="0" borderId="5" xfId="3" applyNumberFormat="1" applyFont="1" applyFill="1" applyBorder="1" applyAlignment="1" applyProtection="1">
      <alignment horizontal="right" vertical="top"/>
      <protection locked="0"/>
    </xf>
    <xf numFmtId="0" fontId="4" fillId="0" borderId="0" xfId="3" applyFont="1" applyFill="1" applyBorder="1" applyAlignment="1" applyProtection="1">
      <alignment horizontal="left" vertical="top" indent="1"/>
      <protection locked="0"/>
    </xf>
    <xf numFmtId="4" fontId="4" fillId="0" borderId="0" xfId="3" applyNumberFormat="1" applyFont="1" applyFill="1" applyBorder="1" applyAlignment="1" applyProtection="1">
      <protection locked="0"/>
    </xf>
    <xf numFmtId="4" fontId="4" fillId="0" borderId="6" xfId="3" applyNumberFormat="1" applyFont="1" applyFill="1" applyBorder="1" applyAlignment="1" applyProtection="1">
      <protection locked="0"/>
    </xf>
    <xf numFmtId="0" fontId="5" fillId="0" borderId="5" xfId="3" applyFont="1" applyFill="1" applyBorder="1" applyAlignment="1" applyProtection="1">
      <alignment vertical="top" wrapText="1"/>
      <protection locked="0"/>
    </xf>
    <xf numFmtId="0" fontId="5" fillId="0" borderId="0" xfId="3" applyFont="1" applyFill="1" applyBorder="1" applyAlignment="1" applyProtection="1">
      <alignment vertical="top" wrapText="1"/>
      <protection locked="0"/>
    </xf>
    <xf numFmtId="4" fontId="5" fillId="0" borderId="6" xfId="4" applyNumberFormat="1" applyFont="1" applyFill="1" applyBorder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horizontal="left" vertical="top" wrapText="1" indent="1"/>
      <protection locked="0"/>
    </xf>
    <xf numFmtId="0" fontId="4" fillId="0" borderId="0" xfId="3" applyFont="1" applyFill="1" applyBorder="1" applyAlignment="1" applyProtection="1">
      <alignment horizontal="left" vertical="top"/>
      <protection locked="0"/>
    </xf>
    <xf numFmtId="0" fontId="9" fillId="0" borderId="5" xfId="3" applyFont="1" applyFill="1" applyBorder="1" applyAlignment="1" applyProtection="1">
      <alignment horizontal="left" vertical="top"/>
      <protection locked="0"/>
    </xf>
    <xf numFmtId="0" fontId="9" fillId="0" borderId="0" xfId="3" applyFont="1" applyFill="1" applyBorder="1" applyAlignment="1" applyProtection="1">
      <alignment horizontal="left" vertical="top"/>
      <protection locked="0"/>
    </xf>
    <xf numFmtId="4" fontId="5" fillId="0" borderId="6" xfId="3" applyNumberFormat="1" applyFont="1" applyFill="1" applyBorder="1" applyAlignment="1" applyProtection="1">
      <alignment vertical="top"/>
      <protection locked="0"/>
    </xf>
    <xf numFmtId="0" fontId="5" fillId="0" borderId="7" xfId="3" applyNumberFormat="1" applyFont="1" applyFill="1" applyBorder="1" applyAlignment="1" applyProtection="1">
      <alignment horizontal="right" vertical="top"/>
      <protection locked="0"/>
    </xf>
    <xf numFmtId="0" fontId="4" fillId="0" borderId="1" xfId="3" applyFont="1" applyFill="1" applyBorder="1" applyAlignment="1" applyProtection="1">
      <alignment horizontal="left" vertical="top"/>
      <protection locked="0"/>
    </xf>
    <xf numFmtId="4" fontId="4" fillId="0" borderId="1" xfId="3" applyNumberFormat="1" applyFont="1" applyFill="1" applyBorder="1" applyAlignment="1" applyProtection="1">
      <alignment vertical="top"/>
      <protection locked="0"/>
    </xf>
    <xf numFmtId="4" fontId="4" fillId="0" borderId="8" xfId="3" applyNumberFormat="1" applyFont="1" applyFill="1" applyBorder="1" applyAlignment="1" applyProtection="1">
      <alignment vertical="top"/>
      <protection locked="0"/>
    </xf>
  </cellXfs>
  <cellStyles count="5">
    <cellStyle name="Millares" xfId="1" builtinId="3"/>
    <cellStyle name="Millares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0"/>
  <sheetViews>
    <sheetView showGridLines="0" tabSelected="1" showRuler="0" topLeftCell="C48" zoomScale="85" zoomScaleNormal="85" zoomScalePageLayoutView="70" workbookViewId="0">
      <selection activeCell="G70" sqref="G70"/>
    </sheetView>
  </sheetViews>
  <sheetFormatPr baseColWidth="10" defaultRowHeight="12.75" x14ac:dyDescent="0.2"/>
  <cols>
    <col min="1" max="2" width="11.42578125" style="1" hidden="1" customWidth="1"/>
    <col min="3" max="3" width="4.28515625" style="1" customWidth="1"/>
    <col min="4" max="4" width="24.28515625" style="1" customWidth="1"/>
    <col min="5" max="5" width="23.7109375" style="1" customWidth="1"/>
    <col min="6" max="7" width="20.5703125" style="1" customWidth="1"/>
    <col min="8" max="8" width="7.7109375" style="1" customWidth="1"/>
    <col min="9" max="9" width="27.140625" style="27" customWidth="1"/>
    <col min="10" max="10" width="33.85546875" style="27" customWidth="1"/>
    <col min="11" max="12" width="20.5703125" style="1" customWidth="1"/>
    <col min="13" max="13" width="4.28515625" style="1" customWidth="1"/>
    <col min="14" max="16384" width="11.42578125" style="1"/>
  </cols>
  <sheetData>
    <row r="3" spans="1:13" x14ac:dyDescent="0.2">
      <c r="C3" s="2"/>
      <c r="D3" s="3"/>
      <c r="E3" s="76" t="s">
        <v>0</v>
      </c>
      <c r="F3" s="76"/>
      <c r="G3" s="76"/>
      <c r="H3" s="76"/>
      <c r="I3" s="76"/>
      <c r="J3" s="76"/>
      <c r="K3" s="76"/>
      <c r="L3" s="3"/>
      <c r="M3" s="3"/>
    </row>
    <row r="4" spans="1:13" x14ac:dyDescent="0.2">
      <c r="C4" s="2"/>
      <c r="D4" s="3"/>
      <c r="E4" s="76" t="s">
        <v>1</v>
      </c>
      <c r="F4" s="76"/>
      <c r="G4" s="76"/>
      <c r="H4" s="76"/>
      <c r="I4" s="76"/>
      <c r="J4" s="76"/>
      <c r="K4" s="76"/>
      <c r="L4" s="3"/>
      <c r="M4" s="3"/>
    </row>
    <row r="5" spans="1:13" x14ac:dyDescent="0.2">
      <c r="C5" s="2"/>
      <c r="D5" s="3"/>
      <c r="E5" s="76" t="s">
        <v>2</v>
      </c>
      <c r="F5" s="76"/>
      <c r="G5" s="76"/>
      <c r="H5" s="76"/>
      <c r="I5" s="76"/>
      <c r="J5" s="76"/>
      <c r="K5" s="76"/>
      <c r="L5" s="3"/>
      <c r="M5" s="3"/>
    </row>
    <row r="6" spans="1:13" ht="9" customHeight="1" x14ac:dyDescent="0.2">
      <c r="C6" s="4"/>
      <c r="D6" s="4"/>
      <c r="E6" s="5"/>
      <c r="F6" s="5"/>
      <c r="G6" s="5"/>
      <c r="H6" s="5"/>
      <c r="I6" s="5"/>
      <c r="J6" s="5"/>
      <c r="K6" s="6"/>
      <c r="L6" s="6"/>
      <c r="M6" s="6"/>
    </row>
    <row r="7" spans="1:13" ht="34.5" customHeight="1" x14ac:dyDescent="0.2">
      <c r="C7" s="7"/>
      <c r="G7" s="8" t="s">
        <v>3</v>
      </c>
      <c r="H7" s="77" t="s">
        <v>4</v>
      </c>
      <c r="I7" s="77"/>
      <c r="J7" s="77"/>
      <c r="K7" s="9"/>
      <c r="L7" s="9"/>
      <c r="M7" s="10"/>
    </row>
    <row r="8" spans="1:13" s="10" customFormat="1" ht="3" customHeight="1" x14ac:dyDescent="0.2">
      <c r="C8" s="7"/>
      <c r="D8" s="11"/>
      <c r="E8" s="11"/>
      <c r="F8" s="11"/>
      <c r="G8" s="11"/>
      <c r="H8" s="12"/>
      <c r="I8" s="13"/>
      <c r="J8" s="13"/>
    </row>
    <row r="9" spans="1:13" s="10" customFormat="1" ht="3" customHeight="1" x14ac:dyDescent="0.2">
      <c r="C9" s="14"/>
      <c r="D9" s="14"/>
      <c r="E9" s="14"/>
      <c r="F9" s="15"/>
      <c r="G9" s="15"/>
      <c r="H9" s="16"/>
      <c r="I9" s="13"/>
      <c r="J9" s="13"/>
    </row>
    <row r="10" spans="1:13" s="22" customFormat="1" ht="25.5" x14ac:dyDescent="0.2">
      <c r="A10" s="17" t="s">
        <v>5</v>
      </c>
      <c r="B10" s="17" t="s">
        <v>6</v>
      </c>
      <c r="C10" s="18"/>
      <c r="D10" s="78" t="s">
        <v>7</v>
      </c>
      <c r="E10" s="78"/>
      <c r="F10" s="19">
        <v>2019</v>
      </c>
      <c r="G10" s="19">
        <v>2018</v>
      </c>
      <c r="H10" s="20"/>
      <c r="I10" s="78" t="s">
        <v>7</v>
      </c>
      <c r="J10" s="78"/>
      <c r="K10" s="19">
        <v>2019</v>
      </c>
      <c r="L10" s="19">
        <v>2018</v>
      </c>
      <c r="M10" s="21"/>
    </row>
    <row r="11" spans="1:13" s="10" customFormat="1" ht="3" customHeight="1" x14ac:dyDescent="0.2">
      <c r="C11" s="23"/>
      <c r="D11" s="24"/>
      <c r="E11" s="24"/>
      <c r="F11" s="25"/>
      <c r="G11" s="25"/>
      <c r="H11" s="13"/>
      <c r="I11" s="13"/>
      <c r="J11" s="13"/>
      <c r="M11" s="26"/>
    </row>
    <row r="12" spans="1:13" s="27" customFormat="1" x14ac:dyDescent="0.2">
      <c r="C12" s="28"/>
      <c r="D12" s="75" t="s">
        <v>8</v>
      </c>
      <c r="E12" s="75"/>
      <c r="F12" s="29"/>
      <c r="G12" s="29"/>
      <c r="H12" s="30"/>
      <c r="I12" s="75" t="s">
        <v>9</v>
      </c>
      <c r="J12" s="75"/>
      <c r="K12" s="29"/>
      <c r="L12" s="29"/>
      <c r="M12" s="31"/>
    </row>
    <row r="13" spans="1:13" x14ac:dyDescent="0.2">
      <c r="C13" s="32"/>
      <c r="D13" s="73" t="s">
        <v>10</v>
      </c>
      <c r="E13" s="73"/>
      <c r="F13" s="33">
        <v>29814503.559999999</v>
      </c>
      <c r="G13" s="33">
        <v>144645825.43000001</v>
      </c>
      <c r="H13" s="30"/>
      <c r="I13" s="75" t="s">
        <v>11</v>
      </c>
      <c r="J13" s="75"/>
      <c r="K13" s="33">
        <v>18690880.989999998</v>
      </c>
      <c r="L13" s="33">
        <v>96394904.739999995</v>
      </c>
      <c r="M13" s="34"/>
    </row>
    <row r="14" spans="1:13" x14ac:dyDescent="0.2">
      <c r="B14" s="1" t="s">
        <v>12</v>
      </c>
      <c r="C14" s="35"/>
      <c r="D14" s="72" t="s">
        <v>13</v>
      </c>
      <c r="E14" s="72"/>
      <c r="F14" s="36">
        <v>0</v>
      </c>
      <c r="G14" s="36">
        <v>0</v>
      </c>
      <c r="H14" s="30"/>
      <c r="I14" s="72" t="s">
        <v>14</v>
      </c>
      <c r="J14" s="72"/>
      <c r="K14" s="36">
        <v>410142.62</v>
      </c>
      <c r="L14" s="36">
        <v>1762594.58</v>
      </c>
      <c r="M14" s="34"/>
    </row>
    <row r="15" spans="1:13" x14ac:dyDescent="0.2">
      <c r="B15" s="1" t="s">
        <v>15</v>
      </c>
      <c r="C15" s="35"/>
      <c r="D15" s="72" t="s">
        <v>16</v>
      </c>
      <c r="E15" s="72"/>
      <c r="F15" s="36">
        <v>0</v>
      </c>
      <c r="G15" s="36">
        <v>0</v>
      </c>
      <c r="H15" s="30"/>
      <c r="I15" s="72" t="s">
        <v>17</v>
      </c>
      <c r="J15" s="72"/>
      <c r="K15" s="36">
        <v>260330.08</v>
      </c>
      <c r="L15" s="36">
        <v>2249915.39</v>
      </c>
      <c r="M15" s="34"/>
    </row>
    <row r="16" spans="1:13" ht="12" customHeight="1" x14ac:dyDescent="0.2">
      <c r="B16" s="1" t="s">
        <v>18</v>
      </c>
      <c r="C16" s="35"/>
      <c r="D16" s="72" t="s">
        <v>19</v>
      </c>
      <c r="E16" s="72"/>
      <c r="F16" s="36">
        <v>0</v>
      </c>
      <c r="G16" s="36">
        <v>0</v>
      </c>
      <c r="H16" s="30"/>
      <c r="I16" s="72" t="s">
        <v>20</v>
      </c>
      <c r="J16" s="72"/>
      <c r="K16" s="36">
        <v>18020408.289999999</v>
      </c>
      <c r="L16" s="36">
        <v>92382394.769999996</v>
      </c>
      <c r="M16" s="34"/>
    </row>
    <row r="17" spans="1:13" x14ac:dyDescent="0.2">
      <c r="C17" s="35"/>
      <c r="D17" s="72" t="s">
        <v>21</v>
      </c>
      <c r="E17" s="72"/>
      <c r="F17" s="36">
        <v>0</v>
      </c>
      <c r="G17" s="36">
        <v>0</v>
      </c>
      <c r="H17" s="30"/>
      <c r="I17" s="37"/>
      <c r="J17" s="38"/>
      <c r="K17" s="39"/>
      <c r="L17" s="39"/>
      <c r="M17" s="34"/>
    </row>
    <row r="18" spans="1:13" x14ac:dyDescent="0.2">
      <c r="C18" s="35"/>
      <c r="D18" s="72" t="s">
        <v>22</v>
      </c>
      <c r="E18" s="72"/>
      <c r="F18" s="36">
        <v>0</v>
      </c>
      <c r="G18" s="36">
        <v>0</v>
      </c>
      <c r="H18" s="30"/>
      <c r="I18" s="75" t="s">
        <v>23</v>
      </c>
      <c r="J18" s="75"/>
      <c r="K18" s="33">
        <v>0</v>
      </c>
      <c r="L18" s="33">
        <v>0</v>
      </c>
      <c r="M18" s="34"/>
    </row>
    <row r="19" spans="1:13" x14ac:dyDescent="0.2">
      <c r="C19" s="35"/>
      <c r="D19" s="72" t="s">
        <v>24</v>
      </c>
      <c r="E19" s="72"/>
      <c r="F19" s="36">
        <v>0</v>
      </c>
      <c r="G19" s="36">
        <v>0</v>
      </c>
      <c r="H19" s="30"/>
      <c r="I19" s="72" t="s">
        <v>25</v>
      </c>
      <c r="J19" s="72"/>
      <c r="K19" s="36">
        <v>0</v>
      </c>
      <c r="L19" s="36">
        <v>0</v>
      </c>
      <c r="M19" s="34"/>
    </row>
    <row r="20" spans="1:13" x14ac:dyDescent="0.2">
      <c r="A20" s="1" t="s">
        <v>26</v>
      </c>
      <c r="C20" s="35"/>
      <c r="D20" s="72" t="s">
        <v>27</v>
      </c>
      <c r="E20" s="72"/>
      <c r="F20" s="36">
        <v>29814503.559999999</v>
      </c>
      <c r="G20" s="36">
        <v>144645825.43000001</v>
      </c>
      <c r="H20" s="30"/>
      <c r="I20" s="72" t="s">
        <v>28</v>
      </c>
      <c r="J20" s="72"/>
      <c r="K20" s="36">
        <v>0</v>
      </c>
      <c r="L20" s="36">
        <v>0</v>
      </c>
      <c r="M20" s="34"/>
    </row>
    <row r="21" spans="1:13" ht="42" customHeight="1" x14ac:dyDescent="0.2">
      <c r="C21" s="35"/>
      <c r="D21" s="71" t="s">
        <v>29</v>
      </c>
      <c r="E21" s="71"/>
      <c r="F21" s="36">
        <v>0</v>
      </c>
      <c r="G21" s="36">
        <v>0</v>
      </c>
      <c r="H21" s="30"/>
      <c r="I21" s="72" t="s">
        <v>30</v>
      </c>
      <c r="J21" s="72"/>
      <c r="K21" s="36">
        <v>0</v>
      </c>
      <c r="L21" s="36">
        <v>0</v>
      </c>
      <c r="M21" s="34"/>
    </row>
    <row r="22" spans="1:13" x14ac:dyDescent="0.2">
      <c r="C22" s="32"/>
      <c r="D22" s="37"/>
      <c r="E22" s="38"/>
      <c r="F22" s="39"/>
      <c r="G22" s="39"/>
      <c r="H22" s="30"/>
      <c r="I22" s="72" t="s">
        <v>31</v>
      </c>
      <c r="J22" s="72"/>
      <c r="K22" s="36">
        <v>0</v>
      </c>
      <c r="L22" s="36">
        <v>0</v>
      </c>
      <c r="M22" s="34"/>
    </row>
    <row r="23" spans="1:13" ht="29.25" customHeight="1" x14ac:dyDescent="0.2">
      <c r="C23" s="32"/>
      <c r="D23" s="73" t="s">
        <v>32</v>
      </c>
      <c r="E23" s="73"/>
      <c r="F23" s="33">
        <v>0</v>
      </c>
      <c r="G23" s="33">
        <v>0</v>
      </c>
      <c r="H23" s="30"/>
      <c r="I23" s="72" t="s">
        <v>33</v>
      </c>
      <c r="J23" s="72"/>
      <c r="K23" s="36">
        <v>0</v>
      </c>
      <c r="L23" s="36">
        <v>0</v>
      </c>
      <c r="M23" s="34"/>
    </row>
    <row r="24" spans="1:13" x14ac:dyDescent="0.2">
      <c r="C24" s="35"/>
      <c r="D24" s="72" t="s">
        <v>34</v>
      </c>
      <c r="E24" s="72"/>
      <c r="F24" s="36">
        <v>0</v>
      </c>
      <c r="G24" s="40">
        <v>0</v>
      </c>
      <c r="H24" s="30"/>
      <c r="I24" s="72" t="s">
        <v>35</v>
      </c>
      <c r="J24" s="72"/>
      <c r="K24" s="36">
        <v>0</v>
      </c>
      <c r="L24" s="36">
        <v>0</v>
      </c>
      <c r="M24" s="34"/>
    </row>
    <row r="25" spans="1:13" x14ac:dyDescent="0.2">
      <c r="C25" s="35"/>
      <c r="D25" s="72" t="s">
        <v>36</v>
      </c>
      <c r="E25" s="72"/>
      <c r="F25" s="36">
        <v>0</v>
      </c>
      <c r="G25" s="36">
        <v>0</v>
      </c>
      <c r="H25" s="30"/>
      <c r="I25" s="72" t="s">
        <v>37</v>
      </c>
      <c r="J25" s="72"/>
      <c r="K25" s="36">
        <v>0</v>
      </c>
      <c r="L25" s="36">
        <v>0</v>
      </c>
      <c r="M25" s="34"/>
    </row>
    <row r="26" spans="1:13" x14ac:dyDescent="0.2">
      <c r="C26" s="32"/>
      <c r="D26" s="37"/>
      <c r="E26" s="38"/>
      <c r="F26" s="39"/>
      <c r="G26" s="39"/>
      <c r="H26" s="30"/>
      <c r="I26" s="72" t="s">
        <v>38</v>
      </c>
      <c r="J26" s="72"/>
      <c r="K26" s="36">
        <v>0</v>
      </c>
      <c r="L26" s="36">
        <v>0</v>
      </c>
      <c r="M26" s="34"/>
    </row>
    <row r="27" spans="1:13" x14ac:dyDescent="0.2">
      <c r="C27" s="35"/>
      <c r="D27" s="73" t="s">
        <v>39</v>
      </c>
      <c r="E27" s="73"/>
      <c r="F27" s="33">
        <v>5800588.5700000003</v>
      </c>
      <c r="G27" s="33">
        <v>88021801.590000004</v>
      </c>
      <c r="H27" s="30"/>
      <c r="I27" s="72" t="s">
        <v>40</v>
      </c>
      <c r="J27" s="72"/>
      <c r="K27" s="36">
        <v>0</v>
      </c>
      <c r="L27" s="36">
        <v>0</v>
      </c>
      <c r="M27" s="34"/>
    </row>
    <row r="28" spans="1:13" x14ac:dyDescent="0.2">
      <c r="A28" s="1" t="s">
        <v>41</v>
      </c>
      <c r="C28" s="35"/>
      <c r="D28" s="72" t="s">
        <v>42</v>
      </c>
      <c r="E28" s="72"/>
      <c r="F28" s="36">
        <v>2183590.5</v>
      </c>
      <c r="G28" s="36">
        <v>9769808.9499999993</v>
      </c>
      <c r="H28" s="30"/>
      <c r="I28" s="37"/>
      <c r="J28" s="38"/>
      <c r="K28" s="39"/>
      <c r="L28" s="39"/>
      <c r="M28" s="34"/>
    </row>
    <row r="29" spans="1:13" x14ac:dyDescent="0.2">
      <c r="C29" s="35"/>
      <c r="D29" s="72" t="s">
        <v>43</v>
      </c>
      <c r="E29" s="72"/>
      <c r="F29" s="36">
        <v>0</v>
      </c>
      <c r="G29" s="36">
        <v>0</v>
      </c>
      <c r="H29" s="30"/>
      <c r="I29" s="73" t="s">
        <v>34</v>
      </c>
      <c r="J29" s="73"/>
      <c r="K29" s="33">
        <v>0</v>
      </c>
      <c r="L29" s="33">
        <v>0</v>
      </c>
      <c r="M29" s="34"/>
    </row>
    <row r="30" spans="1:13" ht="26.25" customHeight="1" x14ac:dyDescent="0.2">
      <c r="C30" s="35"/>
      <c r="D30" s="71" t="s">
        <v>44</v>
      </c>
      <c r="E30" s="71"/>
      <c r="F30" s="36">
        <v>0</v>
      </c>
      <c r="G30" s="36">
        <v>0</v>
      </c>
      <c r="H30" s="30"/>
      <c r="I30" s="72" t="s">
        <v>45</v>
      </c>
      <c r="J30" s="72"/>
      <c r="K30" s="36">
        <v>0</v>
      </c>
      <c r="L30" s="36">
        <v>0</v>
      </c>
      <c r="M30" s="34"/>
    </row>
    <row r="31" spans="1:13" x14ac:dyDescent="0.2">
      <c r="C31" s="35"/>
      <c r="D31" s="72" t="s">
        <v>46</v>
      </c>
      <c r="E31" s="72"/>
      <c r="F31" s="36">
        <v>0</v>
      </c>
      <c r="G31" s="36">
        <v>0</v>
      </c>
      <c r="H31" s="30"/>
      <c r="I31" s="72" t="s">
        <v>47</v>
      </c>
      <c r="J31" s="72"/>
      <c r="K31" s="36">
        <v>0</v>
      </c>
      <c r="L31" s="36">
        <v>0</v>
      </c>
      <c r="M31" s="34"/>
    </row>
    <row r="32" spans="1:13" x14ac:dyDescent="0.2">
      <c r="A32" s="1" t="s">
        <v>48</v>
      </c>
      <c r="C32" s="35"/>
      <c r="D32" s="72" t="s">
        <v>49</v>
      </c>
      <c r="E32" s="72"/>
      <c r="F32" s="36">
        <v>3616998.07</v>
      </c>
      <c r="G32" s="36">
        <v>78251992.640000001</v>
      </c>
      <c r="H32" s="30"/>
      <c r="I32" s="72" t="s">
        <v>50</v>
      </c>
      <c r="J32" s="72"/>
      <c r="K32" s="36">
        <v>0</v>
      </c>
      <c r="L32" s="36">
        <v>0</v>
      </c>
      <c r="M32" s="34"/>
    </row>
    <row r="33" spans="2:13" x14ac:dyDescent="0.2">
      <c r="C33" s="32"/>
      <c r="D33" s="37"/>
      <c r="E33" s="41"/>
      <c r="F33" s="29"/>
      <c r="G33" s="29"/>
      <c r="H33" s="30"/>
      <c r="I33" s="37"/>
      <c r="J33" s="38"/>
      <c r="K33" s="39"/>
      <c r="L33" s="39"/>
      <c r="M33" s="34"/>
    </row>
    <row r="34" spans="2:13" x14ac:dyDescent="0.2">
      <c r="C34" s="42"/>
      <c r="D34" s="74" t="s">
        <v>51</v>
      </c>
      <c r="E34" s="74"/>
      <c r="F34" s="43">
        <v>35615092.129999995</v>
      </c>
      <c r="G34" s="43">
        <v>232667627.02000001</v>
      </c>
      <c r="H34" s="44"/>
      <c r="I34" s="75" t="s">
        <v>52</v>
      </c>
      <c r="J34" s="75"/>
      <c r="K34" s="45">
        <v>0</v>
      </c>
      <c r="L34" s="45">
        <v>0</v>
      </c>
      <c r="M34" s="34"/>
    </row>
    <row r="35" spans="2:13" x14ac:dyDescent="0.2">
      <c r="C35" s="32"/>
      <c r="D35" s="74"/>
      <c r="E35" s="74"/>
      <c r="F35" s="29"/>
      <c r="G35" s="29"/>
      <c r="H35" s="30"/>
      <c r="I35" s="72" t="s">
        <v>53</v>
      </c>
      <c r="J35" s="72"/>
      <c r="K35" s="36">
        <v>0</v>
      </c>
      <c r="L35" s="36">
        <v>0</v>
      </c>
      <c r="M35" s="34"/>
    </row>
    <row r="36" spans="2:13" x14ac:dyDescent="0.2">
      <c r="C36" s="46"/>
      <c r="D36" s="30"/>
      <c r="E36" s="30"/>
      <c r="F36" s="30"/>
      <c r="G36" s="30"/>
      <c r="H36" s="30"/>
      <c r="I36" s="72" t="s">
        <v>54</v>
      </c>
      <c r="J36" s="72"/>
      <c r="K36" s="36">
        <v>0</v>
      </c>
      <c r="L36" s="36">
        <v>0</v>
      </c>
      <c r="M36" s="34"/>
    </row>
    <row r="37" spans="2:13" x14ac:dyDescent="0.2">
      <c r="C37" s="46"/>
      <c r="D37" s="30"/>
      <c r="E37" s="30"/>
      <c r="F37" s="30"/>
      <c r="G37" s="30"/>
      <c r="H37" s="30"/>
      <c r="I37" s="72" t="s">
        <v>55</v>
      </c>
      <c r="J37" s="72"/>
      <c r="K37" s="36">
        <v>0</v>
      </c>
      <c r="L37" s="36">
        <v>0</v>
      </c>
      <c r="M37" s="34"/>
    </row>
    <row r="38" spans="2:13" x14ac:dyDescent="0.2">
      <c r="C38" s="46"/>
      <c r="D38" s="30"/>
      <c r="E38" s="30"/>
      <c r="F38" s="30"/>
      <c r="G38" s="30"/>
      <c r="H38" s="30"/>
      <c r="I38" s="72" t="s">
        <v>56</v>
      </c>
      <c r="J38" s="72"/>
      <c r="K38" s="36">
        <v>0</v>
      </c>
      <c r="L38" s="36">
        <v>0</v>
      </c>
      <c r="M38" s="34"/>
    </row>
    <row r="39" spans="2:13" x14ac:dyDescent="0.2">
      <c r="C39" s="46"/>
      <c r="D39" s="30"/>
      <c r="E39" s="30"/>
      <c r="F39" s="30"/>
      <c r="G39" s="30"/>
      <c r="H39" s="30"/>
      <c r="I39" s="72" t="s">
        <v>57</v>
      </c>
      <c r="J39" s="72"/>
      <c r="K39" s="36">
        <v>0</v>
      </c>
      <c r="L39" s="36">
        <v>0</v>
      </c>
      <c r="M39" s="34"/>
    </row>
    <row r="40" spans="2:13" x14ac:dyDescent="0.2">
      <c r="C40" s="46"/>
      <c r="D40" s="30"/>
      <c r="E40" s="30"/>
      <c r="F40" s="30"/>
      <c r="G40" s="30"/>
      <c r="H40" s="30"/>
      <c r="I40" s="37"/>
      <c r="J40" s="38"/>
      <c r="K40" s="39"/>
      <c r="L40" s="39"/>
      <c r="M40" s="34"/>
    </row>
    <row r="41" spans="2:13" x14ac:dyDescent="0.2">
      <c r="C41" s="46"/>
      <c r="D41" s="30"/>
      <c r="E41" s="30"/>
      <c r="F41" s="30"/>
      <c r="G41" s="30"/>
      <c r="H41" s="30"/>
      <c r="I41" s="73" t="s">
        <v>58</v>
      </c>
      <c r="J41" s="73"/>
      <c r="K41" s="45">
        <v>10191256.280000001</v>
      </c>
      <c r="L41" s="45">
        <v>135263272.32999998</v>
      </c>
      <c r="M41" s="34"/>
    </row>
    <row r="42" spans="2:13" ht="26.25" customHeight="1" x14ac:dyDescent="0.2">
      <c r="B42" s="1" t="s">
        <v>59</v>
      </c>
      <c r="C42" s="46"/>
      <c r="D42" s="30"/>
      <c r="E42" s="30"/>
      <c r="F42" s="30"/>
      <c r="G42" s="30"/>
      <c r="H42" s="30"/>
      <c r="I42" s="71" t="s">
        <v>60</v>
      </c>
      <c r="J42" s="71"/>
      <c r="K42" s="36">
        <v>5068283.47</v>
      </c>
      <c r="L42" s="36">
        <v>20030420.219999999</v>
      </c>
      <c r="M42" s="34"/>
    </row>
    <row r="43" spans="2:13" x14ac:dyDescent="0.2">
      <c r="C43" s="46"/>
      <c r="D43" s="30"/>
      <c r="E43" s="30"/>
      <c r="F43" s="30"/>
      <c r="G43" s="30"/>
      <c r="H43" s="30"/>
      <c r="I43" s="72" t="s">
        <v>61</v>
      </c>
      <c r="J43" s="72"/>
      <c r="K43" s="36">
        <v>0</v>
      </c>
      <c r="L43" s="36">
        <v>0</v>
      </c>
      <c r="M43" s="34"/>
    </row>
    <row r="44" spans="2:13" ht="12" customHeight="1" x14ac:dyDescent="0.2">
      <c r="B44" s="1" t="s">
        <v>62</v>
      </c>
      <c r="C44" s="46"/>
      <c r="D44" s="30"/>
      <c r="E44" s="30"/>
      <c r="F44" s="30"/>
      <c r="G44" s="30"/>
      <c r="H44" s="30"/>
      <c r="I44" s="72" t="s">
        <v>63</v>
      </c>
      <c r="J44" s="72"/>
      <c r="K44" s="36">
        <v>3729606.51</v>
      </c>
      <c r="L44" s="36">
        <v>44468194.119999997</v>
      </c>
      <c r="M44" s="34"/>
    </row>
    <row r="45" spans="2:13" ht="25.5" customHeight="1" x14ac:dyDescent="0.2">
      <c r="C45" s="46"/>
      <c r="D45" s="30"/>
      <c r="E45" s="30"/>
      <c r="F45" s="30"/>
      <c r="G45" s="30"/>
      <c r="H45" s="30"/>
      <c r="I45" s="71" t="s">
        <v>64</v>
      </c>
      <c r="J45" s="71"/>
      <c r="K45" s="36">
        <v>0</v>
      </c>
      <c r="L45" s="36">
        <v>0</v>
      </c>
      <c r="M45" s="34"/>
    </row>
    <row r="46" spans="2:13" x14ac:dyDescent="0.2">
      <c r="C46" s="46"/>
      <c r="D46" s="30"/>
      <c r="E46" s="30"/>
      <c r="F46" s="30"/>
      <c r="G46" s="30"/>
      <c r="H46" s="30"/>
      <c r="I46" s="72" t="s">
        <v>65</v>
      </c>
      <c r="J46" s="72"/>
      <c r="K46" s="36">
        <v>0</v>
      </c>
      <c r="L46" s="36">
        <v>0</v>
      </c>
      <c r="M46" s="34"/>
    </row>
    <row r="47" spans="2:13" x14ac:dyDescent="0.2">
      <c r="B47" s="1" t="s">
        <v>66</v>
      </c>
      <c r="C47" s="46"/>
      <c r="D47" s="30"/>
      <c r="E47" s="30"/>
      <c r="F47" s="30"/>
      <c r="G47" s="30"/>
      <c r="H47" s="30"/>
      <c r="I47" s="72" t="s">
        <v>67</v>
      </c>
      <c r="J47" s="72"/>
      <c r="K47" s="36">
        <v>1393366.3</v>
      </c>
      <c r="L47" s="36">
        <v>70764657.989999995</v>
      </c>
      <c r="M47" s="34"/>
    </row>
    <row r="48" spans="2:13" x14ac:dyDescent="0.2">
      <c r="C48" s="46"/>
      <c r="D48" s="30"/>
      <c r="E48" s="30"/>
      <c r="F48" s="30"/>
      <c r="G48" s="30"/>
      <c r="H48" s="30"/>
      <c r="I48" s="37"/>
      <c r="J48" s="38"/>
      <c r="K48" s="39"/>
      <c r="L48" s="39"/>
      <c r="M48" s="34"/>
    </row>
    <row r="49" spans="3:13" x14ac:dyDescent="0.2">
      <c r="C49" s="46"/>
      <c r="D49" s="30"/>
      <c r="E49" s="30"/>
      <c r="F49" s="30"/>
      <c r="G49" s="30"/>
      <c r="H49" s="30"/>
      <c r="I49" s="73" t="s">
        <v>68</v>
      </c>
      <c r="J49" s="73"/>
      <c r="K49" s="45">
        <v>0</v>
      </c>
      <c r="L49" s="45">
        <v>0</v>
      </c>
      <c r="M49" s="34"/>
    </row>
    <row r="50" spans="3:13" x14ac:dyDescent="0.2">
      <c r="C50" s="46"/>
      <c r="D50" s="30"/>
      <c r="E50" s="30"/>
      <c r="F50" s="30"/>
      <c r="G50" s="30"/>
      <c r="H50" s="30"/>
      <c r="I50" s="72" t="s">
        <v>69</v>
      </c>
      <c r="J50" s="72"/>
      <c r="K50" s="36">
        <v>0</v>
      </c>
      <c r="L50" s="36">
        <v>0</v>
      </c>
      <c r="M50" s="34"/>
    </row>
    <row r="51" spans="3:13" x14ac:dyDescent="0.2">
      <c r="C51" s="46"/>
      <c r="D51" s="30"/>
      <c r="E51" s="30"/>
      <c r="F51" s="30"/>
      <c r="G51" s="30"/>
      <c r="H51" s="30"/>
      <c r="I51" s="37"/>
      <c r="J51" s="38"/>
      <c r="K51" s="39"/>
      <c r="L51" s="39"/>
      <c r="M51" s="34"/>
    </row>
    <row r="52" spans="3:13" x14ac:dyDescent="0.2">
      <c r="C52" s="46"/>
      <c r="D52" s="30"/>
      <c r="E52" s="30"/>
      <c r="F52" s="30"/>
      <c r="G52" s="30"/>
      <c r="H52" s="30"/>
      <c r="I52" s="74" t="s">
        <v>70</v>
      </c>
      <c r="J52" s="74"/>
      <c r="K52" s="47">
        <v>28882137.27</v>
      </c>
      <c r="L52" s="47">
        <v>231658177.06999999</v>
      </c>
      <c r="M52" s="48"/>
    </row>
    <row r="53" spans="3:13" x14ac:dyDescent="0.2">
      <c r="C53" s="46"/>
      <c r="D53" s="30"/>
      <c r="E53" s="30"/>
      <c r="F53" s="30"/>
      <c r="G53" s="30"/>
      <c r="H53" s="30"/>
      <c r="I53" s="49"/>
      <c r="J53" s="49"/>
      <c r="K53" s="39"/>
      <c r="L53" s="39"/>
      <c r="M53" s="48"/>
    </row>
    <row r="54" spans="3:13" x14ac:dyDescent="0.2">
      <c r="C54" s="46"/>
      <c r="D54" s="30"/>
      <c r="E54" s="30"/>
      <c r="F54" s="30"/>
      <c r="G54" s="30"/>
      <c r="H54" s="30"/>
      <c r="I54" s="66" t="s">
        <v>71</v>
      </c>
      <c r="J54" s="66"/>
      <c r="K54" s="47">
        <v>6732954.8599999957</v>
      </c>
      <c r="L54" s="47">
        <v>1009449.9500000179</v>
      </c>
      <c r="M54" s="48"/>
    </row>
    <row r="55" spans="3:13" ht="6" customHeight="1" x14ac:dyDescent="0.2">
      <c r="C55" s="50"/>
      <c r="D55" s="51"/>
      <c r="E55" s="51"/>
      <c r="F55" s="51"/>
      <c r="G55" s="51"/>
      <c r="H55" s="51"/>
      <c r="I55" s="52"/>
      <c r="J55" s="52"/>
      <c r="K55" s="51"/>
      <c r="L55" s="51" t="s">
        <v>72</v>
      </c>
      <c r="M55" s="53"/>
    </row>
    <row r="56" spans="3:13" ht="6" customHeight="1" x14ac:dyDescent="0.2">
      <c r="C56" s="10"/>
      <c r="D56" s="10"/>
      <c r="E56" s="10"/>
      <c r="F56" s="10"/>
      <c r="G56" s="10"/>
      <c r="H56" s="10"/>
      <c r="I56" s="13"/>
      <c r="J56" s="13"/>
      <c r="K56" s="10"/>
      <c r="L56" s="10"/>
      <c r="M56" s="10"/>
    </row>
    <row r="57" spans="3:13" ht="6" customHeight="1" x14ac:dyDescent="0.2">
      <c r="C57" s="51"/>
      <c r="D57" s="54"/>
      <c r="E57" s="55"/>
      <c r="F57" s="56"/>
      <c r="G57" s="56"/>
      <c r="H57" s="51"/>
      <c r="I57" s="57"/>
      <c r="J57" s="58"/>
      <c r="K57" s="56"/>
      <c r="L57" s="56"/>
      <c r="M57" s="51"/>
    </row>
    <row r="58" spans="3:13" ht="6" customHeight="1" x14ac:dyDescent="0.2">
      <c r="C58" s="10"/>
      <c r="D58" s="38"/>
      <c r="E58" s="59"/>
      <c r="F58" s="60"/>
      <c r="G58" s="60"/>
      <c r="H58" s="10"/>
      <c r="I58" s="61"/>
      <c r="J58" s="62"/>
      <c r="K58" s="60"/>
      <c r="L58" s="60"/>
      <c r="M58" s="10"/>
    </row>
    <row r="59" spans="3:13" ht="15" customHeight="1" x14ac:dyDescent="0.2">
      <c r="C59" s="38" t="s">
        <v>73</v>
      </c>
      <c r="E59" s="38"/>
      <c r="F59" s="38"/>
      <c r="G59" s="38"/>
      <c r="H59" s="38"/>
      <c r="I59" s="38"/>
      <c r="J59" s="38"/>
      <c r="K59" s="38"/>
      <c r="L59" s="38"/>
    </row>
    <row r="60" spans="3:13" ht="9.75" customHeight="1" x14ac:dyDescent="0.2">
      <c r="D60" s="38"/>
      <c r="E60" s="59"/>
      <c r="F60" s="60"/>
      <c r="G60" s="60"/>
      <c r="I60" s="61"/>
      <c r="J60" s="59"/>
      <c r="K60" s="60"/>
      <c r="L60" s="60"/>
    </row>
    <row r="61" spans="3:13" ht="30" customHeight="1" x14ac:dyDescent="0.2">
      <c r="D61" s="38"/>
      <c r="E61" s="67"/>
      <c r="F61" s="67"/>
      <c r="G61" s="60"/>
      <c r="I61" s="68"/>
      <c r="J61" s="68"/>
      <c r="K61" s="60"/>
      <c r="L61" s="60"/>
    </row>
    <row r="62" spans="3:13" ht="14.1" customHeight="1" x14ac:dyDescent="0.2">
      <c r="D62" s="69" t="s">
        <v>74</v>
      </c>
      <c r="E62" s="69"/>
      <c r="F62" s="69"/>
      <c r="G62" s="60"/>
      <c r="H62" s="60"/>
      <c r="I62" s="69" t="s">
        <v>75</v>
      </c>
      <c r="J62" s="69"/>
      <c r="K62" s="63"/>
      <c r="L62" s="60"/>
    </row>
    <row r="63" spans="3:13" ht="14.1" customHeight="1" x14ac:dyDescent="0.2">
      <c r="D63" s="70" t="s">
        <v>76</v>
      </c>
      <c r="E63" s="70"/>
      <c r="F63" s="70"/>
      <c r="G63" s="64"/>
      <c r="H63" s="64"/>
      <c r="I63" s="70" t="s">
        <v>77</v>
      </c>
      <c r="J63" s="70"/>
      <c r="K63" s="63"/>
      <c r="L63" s="60"/>
    </row>
    <row r="64" spans="3:13" ht="9.9499999999999993" customHeight="1" x14ac:dyDescent="0.2">
      <c r="F64" s="65"/>
    </row>
    <row r="65" spans="3:13" x14ac:dyDescent="0.2">
      <c r="D65" s="10"/>
      <c r="E65" s="10"/>
      <c r="F65" s="65"/>
      <c r="G65" s="10"/>
      <c r="H65" s="10"/>
      <c r="I65" s="13"/>
      <c r="J65" s="13"/>
      <c r="K65" s="10"/>
      <c r="L65" s="10"/>
      <c r="M65" s="10"/>
    </row>
    <row r="66" spans="3:13" x14ac:dyDescent="0.2">
      <c r="F66" s="65"/>
    </row>
    <row r="69" spans="3:13" x14ac:dyDescent="0.2">
      <c r="C69" s="79" t="s">
        <v>78</v>
      </c>
      <c r="D69" s="80"/>
      <c r="E69" s="80"/>
      <c r="F69" s="81"/>
    </row>
    <row r="70" spans="3:13" x14ac:dyDescent="0.2">
      <c r="C70" s="82"/>
      <c r="D70" s="83"/>
      <c r="E70" s="84">
        <v>2019</v>
      </c>
      <c r="F70" s="85">
        <v>2018</v>
      </c>
    </row>
    <row r="71" spans="3:13" x14ac:dyDescent="0.2">
      <c r="C71" s="86" t="s">
        <v>8</v>
      </c>
      <c r="D71" s="87"/>
      <c r="E71" s="88"/>
      <c r="F71" s="89"/>
    </row>
    <row r="72" spans="3:13" x14ac:dyDescent="0.2">
      <c r="C72" s="90" t="s">
        <v>79</v>
      </c>
      <c r="D72" s="91"/>
      <c r="E72" s="92">
        <f>+SUM(E73:E79)</f>
        <v>29814503.559999999</v>
      </c>
      <c r="F72" s="92">
        <f>+SUM(F73:F79)</f>
        <v>144645825.43000001</v>
      </c>
    </row>
    <row r="73" spans="3:13" x14ac:dyDescent="0.2">
      <c r="C73" s="93"/>
      <c r="D73" s="94" t="s">
        <v>13</v>
      </c>
      <c r="E73" s="95">
        <v>0</v>
      </c>
      <c r="F73" s="96">
        <v>0</v>
      </c>
    </row>
    <row r="74" spans="3:13" x14ac:dyDescent="0.2">
      <c r="C74" s="93"/>
      <c r="D74" s="94" t="s">
        <v>80</v>
      </c>
      <c r="E74" s="95">
        <v>0</v>
      </c>
      <c r="F74" s="96">
        <v>0</v>
      </c>
    </row>
    <row r="75" spans="3:13" x14ac:dyDescent="0.2">
      <c r="C75" s="93"/>
      <c r="D75" s="94" t="s">
        <v>19</v>
      </c>
      <c r="E75" s="95">
        <v>0</v>
      </c>
      <c r="F75" s="96">
        <v>0</v>
      </c>
    </row>
    <row r="76" spans="3:13" x14ac:dyDescent="0.2">
      <c r="C76" s="93"/>
      <c r="D76" s="94" t="s">
        <v>21</v>
      </c>
      <c r="E76" s="95">
        <v>0</v>
      </c>
      <c r="F76" s="96">
        <v>0</v>
      </c>
    </row>
    <row r="77" spans="3:13" x14ac:dyDescent="0.2">
      <c r="C77" s="93"/>
      <c r="D77" s="94" t="s">
        <v>81</v>
      </c>
      <c r="E77" s="95">
        <v>0</v>
      </c>
      <c r="F77" s="96">
        <v>0</v>
      </c>
    </row>
    <row r="78" spans="3:13" x14ac:dyDescent="0.2">
      <c r="C78" s="93"/>
      <c r="D78" s="94" t="s">
        <v>82</v>
      </c>
      <c r="E78" s="95">
        <v>0</v>
      </c>
      <c r="F78" s="96">
        <v>0</v>
      </c>
    </row>
    <row r="79" spans="3:13" x14ac:dyDescent="0.2">
      <c r="C79" s="93"/>
      <c r="D79" s="94" t="s">
        <v>83</v>
      </c>
      <c r="E79" s="95">
        <v>29814503.559999999</v>
      </c>
      <c r="F79" s="96">
        <v>144645825.43000001</v>
      </c>
    </row>
    <row r="80" spans="3:13" x14ac:dyDescent="0.2">
      <c r="C80" s="97" t="s">
        <v>84</v>
      </c>
      <c r="D80" s="98"/>
      <c r="E80" s="92">
        <v>0</v>
      </c>
      <c r="F80" s="99">
        <v>0</v>
      </c>
    </row>
    <row r="81" spans="3:6" ht="76.5" x14ac:dyDescent="0.2">
      <c r="C81" s="93"/>
      <c r="D81" s="100" t="s">
        <v>85</v>
      </c>
      <c r="E81" s="95">
        <v>0</v>
      </c>
      <c r="F81" s="96">
        <v>0</v>
      </c>
    </row>
    <row r="82" spans="3:6" x14ac:dyDescent="0.2">
      <c r="C82" s="93"/>
      <c r="D82" s="94" t="s">
        <v>86</v>
      </c>
      <c r="E82" s="95">
        <v>0</v>
      </c>
      <c r="F82" s="96">
        <v>0</v>
      </c>
    </row>
    <row r="83" spans="3:6" x14ac:dyDescent="0.2">
      <c r="C83" s="90" t="s">
        <v>39</v>
      </c>
      <c r="D83" s="91"/>
      <c r="E83" s="92">
        <f>+SUM(E84:E88)</f>
        <v>5800588.5700000003</v>
      </c>
      <c r="F83" s="92">
        <f>+SUM(F84:F88)</f>
        <v>88021801.590000004</v>
      </c>
    </row>
    <row r="84" spans="3:6" x14ac:dyDescent="0.2">
      <c r="C84" s="93"/>
      <c r="D84" s="94" t="s">
        <v>87</v>
      </c>
      <c r="E84" s="95">
        <v>2183590.5</v>
      </c>
      <c r="F84" s="96">
        <v>9769808.9499999993</v>
      </c>
    </row>
    <row r="85" spans="3:6" x14ac:dyDescent="0.2">
      <c r="C85" s="93"/>
      <c r="D85" s="94" t="s">
        <v>43</v>
      </c>
      <c r="E85" s="95">
        <v>0</v>
      </c>
      <c r="F85" s="96">
        <v>0</v>
      </c>
    </row>
    <row r="86" spans="3:6" x14ac:dyDescent="0.2">
      <c r="C86" s="93"/>
      <c r="D86" s="94" t="s">
        <v>44</v>
      </c>
      <c r="E86" s="95">
        <v>0</v>
      </c>
      <c r="F86" s="96">
        <v>0</v>
      </c>
    </row>
    <row r="87" spans="3:6" x14ac:dyDescent="0.2">
      <c r="C87" s="93"/>
      <c r="D87" s="94" t="s">
        <v>46</v>
      </c>
      <c r="E87" s="95">
        <v>0</v>
      </c>
      <c r="F87" s="96">
        <v>0</v>
      </c>
    </row>
    <row r="88" spans="3:6" x14ac:dyDescent="0.2">
      <c r="C88" s="93"/>
      <c r="D88" s="94" t="s">
        <v>49</v>
      </c>
      <c r="E88" s="95">
        <v>3616998.07</v>
      </c>
      <c r="F88" s="96">
        <v>78251992.640000001</v>
      </c>
    </row>
    <row r="89" spans="3:6" x14ac:dyDescent="0.2">
      <c r="C89" s="93"/>
      <c r="D89" s="101"/>
      <c r="E89" s="95"/>
      <c r="F89" s="96"/>
    </row>
    <row r="90" spans="3:6" x14ac:dyDescent="0.2">
      <c r="C90" s="102" t="s">
        <v>51</v>
      </c>
      <c r="D90" s="103"/>
      <c r="E90" s="92">
        <f>+E72+E83</f>
        <v>35615092.129999995</v>
      </c>
      <c r="F90" s="92">
        <f>+F72+F83</f>
        <v>232667627.02000001</v>
      </c>
    </row>
    <row r="91" spans="3:6" x14ac:dyDescent="0.2">
      <c r="C91" s="93"/>
      <c r="D91" s="87"/>
      <c r="E91" s="92"/>
      <c r="F91" s="104"/>
    </row>
    <row r="92" spans="3:6" x14ac:dyDescent="0.2">
      <c r="C92" s="86" t="s">
        <v>9</v>
      </c>
      <c r="D92" s="87"/>
      <c r="E92" s="88"/>
      <c r="F92" s="89"/>
    </row>
    <row r="93" spans="3:6" x14ac:dyDescent="0.2">
      <c r="C93" s="90" t="s">
        <v>88</v>
      </c>
      <c r="D93" s="91"/>
      <c r="E93" s="92">
        <f>+SUM(E94:E96)</f>
        <v>18690880.989999998</v>
      </c>
      <c r="F93" s="92">
        <f>+SUM(F94:F96)</f>
        <v>96394904.739999995</v>
      </c>
    </row>
    <row r="94" spans="3:6" x14ac:dyDescent="0.2">
      <c r="C94" s="93"/>
      <c r="D94" s="94" t="s">
        <v>89</v>
      </c>
      <c r="E94" s="95">
        <v>410142.62</v>
      </c>
      <c r="F94" s="96">
        <v>1762594.58</v>
      </c>
    </row>
    <row r="95" spans="3:6" x14ac:dyDescent="0.2">
      <c r="C95" s="93"/>
      <c r="D95" s="94" t="s">
        <v>17</v>
      </c>
      <c r="E95" s="95">
        <v>260330.08</v>
      </c>
      <c r="F95" s="96">
        <v>2249915.39</v>
      </c>
    </row>
    <row r="96" spans="3:6" x14ac:dyDescent="0.2">
      <c r="C96" s="93"/>
      <c r="D96" s="94" t="s">
        <v>20</v>
      </c>
      <c r="E96" s="95">
        <v>18020408.289999999</v>
      </c>
      <c r="F96" s="96">
        <v>92382394.769999996</v>
      </c>
    </row>
    <row r="97" spans="3:6" x14ac:dyDescent="0.2">
      <c r="C97" s="90" t="s">
        <v>90</v>
      </c>
      <c r="D97" s="91"/>
      <c r="E97" s="92">
        <v>0</v>
      </c>
      <c r="F97" s="99">
        <v>0</v>
      </c>
    </row>
    <row r="98" spans="3:6" x14ac:dyDescent="0.2">
      <c r="C98" s="93"/>
      <c r="D98" s="94" t="s">
        <v>25</v>
      </c>
      <c r="E98" s="95">
        <v>0</v>
      </c>
      <c r="F98" s="96">
        <v>0</v>
      </c>
    </row>
    <row r="99" spans="3:6" x14ac:dyDescent="0.2">
      <c r="C99" s="93"/>
      <c r="D99" s="94" t="s">
        <v>28</v>
      </c>
      <c r="E99" s="95">
        <v>0</v>
      </c>
      <c r="F99" s="96">
        <v>0</v>
      </c>
    </row>
    <row r="100" spans="3:6" x14ac:dyDescent="0.2">
      <c r="C100" s="93"/>
      <c r="D100" s="94" t="s">
        <v>30</v>
      </c>
      <c r="E100" s="95">
        <v>0</v>
      </c>
      <c r="F100" s="96">
        <v>0</v>
      </c>
    </row>
    <row r="101" spans="3:6" x14ac:dyDescent="0.2">
      <c r="C101" s="93"/>
      <c r="D101" s="94" t="s">
        <v>31</v>
      </c>
      <c r="E101" s="95">
        <v>0</v>
      </c>
      <c r="F101" s="96">
        <v>0</v>
      </c>
    </row>
    <row r="102" spans="3:6" x14ac:dyDescent="0.2">
      <c r="C102" s="93"/>
      <c r="D102" s="94" t="s">
        <v>33</v>
      </c>
      <c r="E102" s="95">
        <v>0</v>
      </c>
      <c r="F102" s="96">
        <v>0</v>
      </c>
    </row>
    <row r="103" spans="3:6" x14ac:dyDescent="0.2">
      <c r="C103" s="93"/>
      <c r="D103" s="94" t="s">
        <v>35</v>
      </c>
      <c r="E103" s="95">
        <v>0</v>
      </c>
      <c r="F103" s="96">
        <v>0</v>
      </c>
    </row>
    <row r="104" spans="3:6" x14ac:dyDescent="0.2">
      <c r="C104" s="93"/>
      <c r="D104" s="94" t="s">
        <v>37</v>
      </c>
      <c r="E104" s="95">
        <v>0</v>
      </c>
      <c r="F104" s="96">
        <v>0</v>
      </c>
    </row>
    <row r="105" spans="3:6" x14ac:dyDescent="0.2">
      <c r="C105" s="93"/>
      <c r="D105" s="94" t="s">
        <v>38</v>
      </c>
      <c r="E105" s="95">
        <v>0</v>
      </c>
      <c r="F105" s="96">
        <v>0</v>
      </c>
    </row>
    <row r="106" spans="3:6" x14ac:dyDescent="0.2">
      <c r="C106" s="93"/>
      <c r="D106" s="94" t="s">
        <v>40</v>
      </c>
      <c r="E106" s="95">
        <v>0</v>
      </c>
      <c r="F106" s="96">
        <v>0</v>
      </c>
    </row>
    <row r="107" spans="3:6" x14ac:dyDescent="0.2">
      <c r="C107" s="90" t="s">
        <v>34</v>
      </c>
      <c r="D107" s="91"/>
      <c r="E107" s="92">
        <v>0</v>
      </c>
      <c r="F107" s="99">
        <v>0</v>
      </c>
    </row>
    <row r="108" spans="3:6" x14ac:dyDescent="0.2">
      <c r="C108" s="93"/>
      <c r="D108" s="94" t="s">
        <v>45</v>
      </c>
      <c r="E108" s="95">
        <v>0</v>
      </c>
      <c r="F108" s="96">
        <v>0</v>
      </c>
    </row>
    <row r="109" spans="3:6" x14ac:dyDescent="0.2">
      <c r="C109" s="93"/>
      <c r="D109" s="94" t="s">
        <v>47</v>
      </c>
      <c r="E109" s="95">
        <v>0</v>
      </c>
      <c r="F109" s="96">
        <v>0</v>
      </c>
    </row>
    <row r="110" spans="3:6" x14ac:dyDescent="0.2">
      <c r="C110" s="93"/>
      <c r="D110" s="94" t="s">
        <v>50</v>
      </c>
      <c r="E110" s="95">
        <v>0</v>
      </c>
      <c r="F110" s="96">
        <v>0</v>
      </c>
    </row>
    <row r="111" spans="3:6" x14ac:dyDescent="0.2">
      <c r="C111" s="90" t="s">
        <v>52</v>
      </c>
      <c r="D111" s="91"/>
      <c r="E111" s="92">
        <v>0</v>
      </c>
      <c r="F111" s="99">
        <v>0</v>
      </c>
    </row>
    <row r="112" spans="3:6" x14ac:dyDescent="0.2">
      <c r="C112" s="93"/>
      <c r="D112" s="94" t="s">
        <v>53</v>
      </c>
      <c r="E112" s="95">
        <v>0</v>
      </c>
      <c r="F112" s="96">
        <v>0</v>
      </c>
    </row>
    <row r="113" spans="3:6" x14ac:dyDescent="0.2">
      <c r="C113" s="93"/>
      <c r="D113" s="94" t="s">
        <v>54</v>
      </c>
      <c r="E113" s="95">
        <v>0</v>
      </c>
      <c r="F113" s="96">
        <v>0</v>
      </c>
    </row>
    <row r="114" spans="3:6" x14ac:dyDescent="0.2">
      <c r="C114" s="93"/>
      <c r="D114" s="94" t="s">
        <v>55</v>
      </c>
      <c r="E114" s="95">
        <v>0</v>
      </c>
      <c r="F114" s="96">
        <v>0</v>
      </c>
    </row>
    <row r="115" spans="3:6" x14ac:dyDescent="0.2">
      <c r="C115" s="93"/>
      <c r="D115" s="94" t="s">
        <v>56</v>
      </c>
      <c r="E115" s="95">
        <v>0</v>
      </c>
      <c r="F115" s="96">
        <v>0</v>
      </c>
    </row>
    <row r="116" spans="3:6" x14ac:dyDescent="0.2">
      <c r="C116" s="93"/>
      <c r="D116" s="94" t="s">
        <v>57</v>
      </c>
      <c r="E116" s="95">
        <v>0</v>
      </c>
      <c r="F116" s="96">
        <v>0</v>
      </c>
    </row>
    <row r="117" spans="3:6" x14ac:dyDescent="0.2">
      <c r="C117" s="90" t="s">
        <v>58</v>
      </c>
      <c r="D117" s="91"/>
      <c r="E117" s="92">
        <f>+SUM(E118:E123)</f>
        <v>10191256.280000001</v>
      </c>
      <c r="F117" s="92">
        <f>+SUM(F118:F123)</f>
        <v>135263272.32999998</v>
      </c>
    </row>
    <row r="118" spans="3:6" x14ac:dyDescent="0.2">
      <c r="C118" s="93"/>
      <c r="D118" s="94" t="s">
        <v>60</v>
      </c>
      <c r="E118" s="95">
        <v>5068283.47</v>
      </c>
      <c r="F118" s="96">
        <v>20030420.219999999</v>
      </c>
    </row>
    <row r="119" spans="3:6" x14ac:dyDescent="0.2">
      <c r="C119" s="93"/>
      <c r="D119" s="94" t="s">
        <v>61</v>
      </c>
      <c r="E119" s="95">
        <v>0</v>
      </c>
      <c r="F119" s="96">
        <v>0</v>
      </c>
    </row>
    <row r="120" spans="3:6" x14ac:dyDescent="0.2">
      <c r="C120" s="93"/>
      <c r="D120" s="94" t="s">
        <v>63</v>
      </c>
      <c r="E120" s="95">
        <v>3729606.51</v>
      </c>
      <c r="F120" s="96">
        <v>44468194.119999997</v>
      </c>
    </row>
    <row r="121" spans="3:6" x14ac:dyDescent="0.2">
      <c r="C121" s="93"/>
      <c r="D121" s="94" t="s">
        <v>91</v>
      </c>
      <c r="E121" s="95">
        <v>0</v>
      </c>
      <c r="F121" s="96">
        <v>0</v>
      </c>
    </row>
    <row r="122" spans="3:6" x14ac:dyDescent="0.2">
      <c r="C122" s="93"/>
      <c r="D122" s="94" t="s">
        <v>65</v>
      </c>
      <c r="E122" s="95">
        <v>0</v>
      </c>
      <c r="F122" s="96">
        <v>0</v>
      </c>
    </row>
    <row r="123" spans="3:6" x14ac:dyDescent="0.2">
      <c r="C123" s="93"/>
      <c r="D123" s="94" t="s">
        <v>67</v>
      </c>
      <c r="E123" s="95">
        <v>1393366.3</v>
      </c>
      <c r="F123" s="96">
        <v>70764657.989999995</v>
      </c>
    </row>
    <row r="124" spans="3:6" x14ac:dyDescent="0.2">
      <c r="C124" s="90" t="s">
        <v>68</v>
      </c>
      <c r="D124" s="91"/>
      <c r="E124" s="92">
        <v>0</v>
      </c>
      <c r="F124" s="99">
        <v>0</v>
      </c>
    </row>
    <row r="125" spans="3:6" x14ac:dyDescent="0.2">
      <c r="C125" s="93"/>
      <c r="D125" s="94" t="s">
        <v>92</v>
      </c>
      <c r="E125" s="95">
        <v>0</v>
      </c>
      <c r="F125" s="96">
        <v>0</v>
      </c>
    </row>
    <row r="126" spans="3:6" x14ac:dyDescent="0.2">
      <c r="C126" s="93"/>
      <c r="D126" s="101"/>
      <c r="E126" s="95"/>
      <c r="F126" s="96"/>
    </row>
    <row r="127" spans="3:6" x14ac:dyDescent="0.2">
      <c r="C127" s="86" t="s">
        <v>70</v>
      </c>
      <c r="D127" s="87"/>
      <c r="E127" s="92">
        <f>+E93+E97+E107+E111+E117+E124</f>
        <v>28882137.27</v>
      </c>
      <c r="F127" s="92">
        <f>+F93+F97+F107+F111+F117+F124</f>
        <v>231658177.06999999</v>
      </c>
    </row>
    <row r="128" spans="3:6" x14ac:dyDescent="0.2">
      <c r="C128" s="93"/>
      <c r="D128" s="87"/>
      <c r="E128" s="92"/>
      <c r="F128" s="104"/>
    </row>
    <row r="129" spans="3:6" x14ac:dyDescent="0.2">
      <c r="C129" s="86" t="s">
        <v>93</v>
      </c>
      <c r="D129" s="87"/>
      <c r="E129" s="92">
        <f>+E90-E127</f>
        <v>6732954.8599999957</v>
      </c>
      <c r="F129" s="92">
        <f>+F90-F127</f>
        <v>1009449.9500000179</v>
      </c>
    </row>
    <row r="130" spans="3:6" x14ac:dyDescent="0.2">
      <c r="C130" s="105"/>
      <c r="D130" s="106"/>
      <c r="E130" s="107"/>
      <c r="F130" s="108"/>
    </row>
  </sheetData>
  <sheetProtection formatCells="0" selectLockedCells="1"/>
  <mergeCells count="71">
    <mergeCell ref="C69:F69"/>
    <mergeCell ref="C80:D80"/>
    <mergeCell ref="E3:K3"/>
    <mergeCell ref="E4:K4"/>
    <mergeCell ref="E5:K5"/>
    <mergeCell ref="H7:J7"/>
    <mergeCell ref="D10:E10"/>
    <mergeCell ref="I10:J10"/>
    <mergeCell ref="D18:E18"/>
    <mergeCell ref="I18:J18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D25:E25"/>
    <mergeCell ref="I25:J25"/>
    <mergeCell ref="D19:E19"/>
    <mergeCell ref="I19:J19"/>
    <mergeCell ref="D20:E20"/>
    <mergeCell ref="I20:J20"/>
    <mergeCell ref="D21:E21"/>
    <mergeCell ref="I21:J21"/>
    <mergeCell ref="I22:J22"/>
    <mergeCell ref="D23:E23"/>
    <mergeCell ref="I23:J23"/>
    <mergeCell ref="D24:E24"/>
    <mergeCell ref="I24:J24"/>
    <mergeCell ref="I26:J26"/>
    <mergeCell ref="D27:E27"/>
    <mergeCell ref="I27:J27"/>
    <mergeCell ref="D28:E28"/>
    <mergeCell ref="D29:E29"/>
    <mergeCell ref="I29:J29"/>
    <mergeCell ref="D30:E30"/>
    <mergeCell ref="I30:J30"/>
    <mergeCell ref="D31:E31"/>
    <mergeCell ref="I31:J31"/>
    <mergeCell ref="D32:E32"/>
    <mergeCell ref="I32:J32"/>
    <mergeCell ref="I44:J44"/>
    <mergeCell ref="D34:E34"/>
    <mergeCell ref="I34:J34"/>
    <mergeCell ref="D35:E35"/>
    <mergeCell ref="I35:J35"/>
    <mergeCell ref="I36:J36"/>
    <mergeCell ref="I37:J37"/>
    <mergeCell ref="I38:J38"/>
    <mergeCell ref="I39:J39"/>
    <mergeCell ref="I41:J41"/>
    <mergeCell ref="I42:J42"/>
    <mergeCell ref="I43:J43"/>
    <mergeCell ref="D63:F63"/>
    <mergeCell ref="I63:J63"/>
    <mergeCell ref="I45:J45"/>
    <mergeCell ref="I46:J46"/>
    <mergeCell ref="I47:J47"/>
    <mergeCell ref="I49:J49"/>
    <mergeCell ref="I50:J50"/>
    <mergeCell ref="I52:J52"/>
    <mergeCell ref="I54:J54"/>
    <mergeCell ref="E61:F61"/>
    <mergeCell ref="I61:J61"/>
    <mergeCell ref="D62:F62"/>
    <mergeCell ref="I62:J62"/>
  </mergeCells>
  <printOptions verticalCentered="1"/>
  <pageMargins left="0.39370078740157483" right="0" top="0.43307086614173229" bottom="0.70866141732283472" header="0.39370078740157483" footer="0"/>
  <pageSetup scale="30" orientation="landscape" r:id="rId1"/>
  <headerFooter scaleWithDoc="0"/>
  <rowBreaks count="2" manualBreakCount="2">
    <brk id="64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2019-04-23T20:32:22Z</cp:lastPrinted>
  <dcterms:created xsi:type="dcterms:W3CDTF">2019-04-11T14:38:04Z</dcterms:created>
  <dcterms:modified xsi:type="dcterms:W3CDTF">2019-04-23T20:32:27Z</dcterms:modified>
</cp:coreProperties>
</file>