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4. Web jun 2019\"/>
    </mc:Choice>
  </mc:AlternateContent>
  <bookViews>
    <workbookView xWindow="0" yWindow="0" windowWidth="20490" windowHeight="7020"/>
  </bookViews>
  <sheets>
    <sheet name="IPF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E64" i="1"/>
  <c r="D64" i="1"/>
  <c r="F53" i="1"/>
  <c r="F74" i="1" s="1"/>
  <c r="E53" i="1"/>
  <c r="E74" i="1" s="1"/>
  <c r="D53" i="1"/>
  <c r="D74" i="1" s="1"/>
  <c r="E33" i="1" l="1"/>
  <c r="E29" i="1"/>
  <c r="D29" i="1"/>
  <c r="D33" i="1" s="1"/>
  <c r="C29" i="1"/>
  <c r="C33" i="1" s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D11" i="1" s="1"/>
  <c r="D17" i="1" s="1"/>
  <c r="D21" i="1" s="1"/>
  <c r="D25" i="1" s="1"/>
  <c r="C12" i="1"/>
  <c r="C11" i="1"/>
  <c r="C17" i="1" s="1"/>
  <c r="C21" i="1" s="1"/>
  <c r="C25" i="1" s="1"/>
</calcChain>
</file>

<file path=xl/sharedStrings.xml><?xml version="1.0" encoding="utf-8"?>
<sst xmlns="http://schemas.openxmlformats.org/spreadsheetml/2006/main" count="64" uniqueCount="53">
  <si>
    <t>ESTADO ANALÍTICO DEL EJERCICIO DEL PRESUPUESTO DE EGRESOS</t>
  </si>
  <si>
    <t>INDICADORES DE POSTURA FISCAL</t>
  </si>
  <si>
    <t>Del 01 de Enero al 31 de Enero de 2016</t>
  </si>
  <si>
    <t>Ente Público:     NOMBRE DE LA ENTIDAD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</si>
  <si>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</si>
  <si>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</si>
  <si>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</si>
  <si>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</si>
  <si>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</si>
  <si>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</si>
  <si>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</si>
  <si>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</si>
  <si>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</si>
  <si>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</si>
  <si>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</si>
  <si>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</si>
  <si>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</si>
  <si>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</si>
  <si>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</si>
  <si>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</si>
  <si>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</si>
  <si>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</si>
  <si>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</si>
  <si>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</si>
  <si>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</si>
  <si>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Nombre de quien autoriza</t>
  </si>
  <si>
    <t>Nombre de quien elabora</t>
  </si>
  <si>
    <t>Cargo de quien autoriza</t>
  </si>
  <si>
    <t>Cargo de quien elabora</t>
  </si>
  <si>
    <t>GUANAJUATO PUERTO INTERIOR, S.A. DE C.V.
Flujo de Fondos
Del 1 de Enero al 30 de Junio de 2019</t>
  </si>
  <si>
    <t>Estimado /
 Aprobado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</si>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</sst>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justify" vertical="center" wrapText="1"/>
    </xf>
    <xf numFmtId="0" fontId="6" fillId="3" borderId="23" xfId="0" applyFont="1" applyFill="1" applyBorder="1" applyAlignment="1">
      <alignment horizontal="justify" vertical="center" wrapText="1"/>
    </xf>
    <xf numFmtId="0" fontId="3" fillId="3" borderId="24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0" fontId="6" fillId="3" borderId="21" xfId="0" applyFont="1" applyFill="1" applyBorder="1" applyAlignment="1">
      <alignment horizontal="justify" vertical="center" wrapText="1"/>
    </xf>
    <xf numFmtId="0" fontId="6" fillId="3" borderId="24" xfId="0" applyFont="1" applyFill="1" applyBorder="1" applyAlignment="1">
      <alignment horizontal="right" vertical="center" wrapText="1"/>
    </xf>
    <xf numFmtId="0" fontId="6" fillId="3" borderId="25" xfId="0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30" xfId="1" applyFont="1" applyFill="1" applyBorder="1" applyAlignment="1" applyProtection="1">
      <alignment horizontal="center" vertical="center" wrapText="1"/>
      <protection locked="0"/>
    </xf>
    <xf numFmtId="0" fontId="2" fillId="4" borderId="31" xfId="1" applyFont="1" applyFill="1" applyBorder="1" applyAlignment="1" applyProtection="1">
      <alignment horizontal="center" vertical="center" wrapText="1"/>
      <protection locked="0"/>
    </xf>
    <xf numFmtId="0" fontId="2" fillId="4" borderId="32" xfId="1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8" fontId="2" fillId="0" borderId="2" xfId="0" applyNumberFormat="1" applyFont="1" applyFill="1" applyBorder="1" applyAlignment="1">
      <alignment vertical="center" wrapText="1"/>
    </xf>
    <xf numFmtId="38" fontId="2" fillId="0" borderId="3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0" applyNumberFormat="1" applyFont="1" applyFill="1" applyBorder="1" applyAlignment="1">
      <alignment vertical="center" wrapText="1"/>
    </xf>
    <xf numFmtId="38" fontId="4" fillId="0" borderId="5" xfId="0" applyNumberFormat="1" applyFont="1" applyFill="1" applyBorder="1" applyAlignment="1">
      <alignment vertical="center" wrapText="1"/>
    </xf>
    <xf numFmtId="0" fontId="4" fillId="0" borderId="4" xfId="0" quotePrefix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0" borderId="0" xfId="0" applyNumberFormat="1" applyFont="1" applyFill="1" applyBorder="1" applyAlignment="1">
      <alignment vertical="center" wrapText="1"/>
    </xf>
    <xf numFmtId="38" fontId="2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/>
    <xf numFmtId="0" fontId="2" fillId="0" borderId="7" xfId="0" applyFont="1" applyFill="1" applyBorder="1" applyAlignment="1">
      <alignment horizontal="left" vertical="center"/>
    </xf>
    <xf numFmtId="38" fontId="2" fillId="0" borderId="7" xfId="0" applyNumberFormat="1" applyFont="1" applyFill="1" applyBorder="1" applyAlignment="1">
      <alignment vertical="center" wrapText="1"/>
    </xf>
    <xf numFmtId="38" fontId="2" fillId="0" borderId="8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12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74"/>
  <sheetViews>
    <sheetView showGridLines="0" tabSelected="1" topLeftCell="B29" zoomScale="85" zoomScaleNormal="85" workbookViewId="0">
      <selection activeCell="K36" sqref="K36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12.710937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0</v>
      </c>
      <c r="D11" s="24">
        <f>+D12+D13</f>
        <v>0</v>
      </c>
      <c r="E11" s="25">
        <f>+E12+E13</f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11</v>
      </c>
      <c r="C14" s="24">
        <f>+C15+C16</f>
        <v>0</v>
      </c>
      <c r="D14" s="24">
        <f>+D15+D16</f>
        <v>0</v>
      </c>
      <c r="E14" s="25">
        <f>+E15+E16</f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>+D17</f>
        <v>0</v>
      </c>
      <c r="E21" s="33">
        <f>+E17</f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17</v>
      </c>
      <c r="C25" s="58">
        <f>+C21-C23</f>
        <v>0</v>
      </c>
      <c r="D25" s="58">
        <f>+D21-D23</f>
        <v>0</v>
      </c>
      <c r="E25" s="59">
        <f>+E21-E23</f>
        <v>0</v>
      </c>
    </row>
    <row r="26" spans="1:5" s="4" customFormat="1" ht="13.5" thickBot="1" x14ac:dyDescent="0.25"/>
    <row r="27" spans="1:5" s="4" customFormat="1" ht="1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19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20</v>
      </c>
      <c r="C33" s="68">
        <f>+C29-C31</f>
        <v>0</v>
      </c>
      <c r="D33" s="68">
        <f>+D29-D31</f>
        <v>0</v>
      </c>
      <c r="E33" s="69">
        <f>+E29-E31</f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21</v>
      </c>
      <c r="B35" s="70"/>
      <c r="C35" s="70"/>
      <c r="D35" s="70"/>
      <c r="E35" s="70"/>
    </row>
    <row r="36" spans="1:6" s="4" customFormat="1" ht="45" customHeight="1" x14ac:dyDescent="0.2">
      <c r="B36" s="71" t="s">
        <v>22</v>
      </c>
      <c r="C36" s="71"/>
      <c r="D36" s="71"/>
      <c r="E36" s="71"/>
    </row>
    <row r="37" spans="1:6" s="4" customFormat="1" ht="27" customHeight="1" x14ac:dyDescent="0.2">
      <c r="B37" s="71" t="s">
        <v>23</v>
      </c>
      <c r="C37" s="71"/>
      <c r="D37" s="71"/>
      <c r="E37" s="71"/>
    </row>
    <row r="38" spans="1:6" s="4" customFormat="1" x14ac:dyDescent="0.2">
      <c r="B38" s="72" t="s">
        <v>24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ht="10.5" customHeight="1" x14ac:dyDescent="0.2">
      <c r="B41" s="16"/>
      <c r="D41" s="16"/>
      <c r="E41" s="16"/>
    </row>
    <row r="42" spans="1:6" x14ac:dyDescent="0.2">
      <c r="B42" s="74" t="s">
        <v>25</v>
      </c>
      <c r="C42" s="75" t="s">
        <v>26</v>
      </c>
      <c r="D42" s="75"/>
      <c r="E42" s="75"/>
      <c r="F42" s="5"/>
    </row>
    <row r="43" spans="1:6" x14ac:dyDescent="0.2">
      <c r="B43" s="76" t="s">
        <v>27</v>
      </c>
      <c r="C43" s="75" t="s">
        <v>28</v>
      </c>
      <c r="D43" s="75"/>
      <c r="E43" s="75"/>
    </row>
    <row r="51" spans="2:6" x14ac:dyDescent="0.2">
      <c r="B51" s="77" t="s">
        <v>29</v>
      </c>
      <c r="C51" s="78"/>
      <c r="D51" s="78"/>
      <c r="E51" s="78"/>
      <c r="F51" s="79"/>
    </row>
    <row r="52" spans="2:6" ht="102" x14ac:dyDescent="0.2">
      <c r="B52" s="80" t="s">
        <v>4</v>
      </c>
      <c r="C52" s="81"/>
      <c r="D52" s="18" t="s">
        <v>30</v>
      </c>
      <c r="E52" s="18" t="s">
        <v>6</v>
      </c>
      <c r="F52" s="18" t="s">
        <v>31</v>
      </c>
    </row>
    <row r="53" spans="2:6" x14ac:dyDescent="0.2">
      <c r="B53" s="82" t="s">
        <v>32</v>
      </c>
      <c r="C53" s="83"/>
      <c r="D53" s="84">
        <f>SUM(D54:D63)</f>
        <v>226867735</v>
      </c>
      <c r="E53" s="84">
        <f t="shared" ref="E53:F53" si="0">SUM(E54:E63)</f>
        <v>80840843.950000003</v>
      </c>
      <c r="F53" s="85">
        <f t="shared" si="0"/>
        <v>71962016.879999995</v>
      </c>
    </row>
    <row r="54" spans="2:6" x14ac:dyDescent="0.2">
      <c r="B54" s="86"/>
      <c r="C54" s="87" t="s">
        <v>33</v>
      </c>
      <c r="D54" s="88">
        <v>0</v>
      </c>
      <c r="E54" s="88">
        <v>0</v>
      </c>
      <c r="F54" s="89">
        <v>0</v>
      </c>
    </row>
    <row r="55" spans="2:6" x14ac:dyDescent="0.2">
      <c r="B55" s="86"/>
      <c r="C55" s="87" t="s">
        <v>34</v>
      </c>
      <c r="D55" s="88">
        <v>0</v>
      </c>
      <c r="E55" s="88">
        <v>0</v>
      </c>
      <c r="F55" s="89">
        <v>0</v>
      </c>
    </row>
    <row r="56" spans="2:6" x14ac:dyDescent="0.2">
      <c r="B56" s="86"/>
      <c r="C56" s="87" t="s">
        <v>35</v>
      </c>
      <c r="D56" s="88">
        <v>0</v>
      </c>
      <c r="E56" s="88">
        <v>0</v>
      </c>
      <c r="F56" s="89">
        <v>0</v>
      </c>
    </row>
    <row r="57" spans="2:6" x14ac:dyDescent="0.2">
      <c r="B57" s="86"/>
      <c r="C57" s="87" t="s">
        <v>36</v>
      </c>
      <c r="D57" s="88">
        <v>0</v>
      </c>
      <c r="E57" s="88">
        <v>0</v>
      </c>
      <c r="F57" s="89">
        <v>0</v>
      </c>
    </row>
    <row r="58" spans="2:6" x14ac:dyDescent="0.2">
      <c r="B58" s="86"/>
      <c r="C58" s="87" t="s">
        <v>37</v>
      </c>
      <c r="D58" s="88">
        <v>0</v>
      </c>
      <c r="E58" s="88">
        <v>0</v>
      </c>
      <c r="F58" s="89">
        <v>0</v>
      </c>
    </row>
    <row r="59" spans="2:6" x14ac:dyDescent="0.2">
      <c r="B59" s="86"/>
      <c r="C59" s="87" t="s">
        <v>38</v>
      </c>
      <c r="D59" s="88">
        <v>0</v>
      </c>
      <c r="E59" s="88">
        <v>0</v>
      </c>
      <c r="F59" s="89">
        <v>0</v>
      </c>
    </row>
    <row r="60" spans="2:6" x14ac:dyDescent="0.2">
      <c r="B60" s="86"/>
      <c r="C60" s="87" t="s">
        <v>39</v>
      </c>
      <c r="D60" s="88">
        <v>226867735</v>
      </c>
      <c r="E60" s="88">
        <v>80840843.950000003</v>
      </c>
      <c r="F60" s="89">
        <v>71962016.879999995</v>
      </c>
    </row>
    <row r="61" spans="2:6" x14ac:dyDescent="0.2">
      <c r="B61" s="86"/>
      <c r="C61" s="87" t="s">
        <v>40</v>
      </c>
      <c r="D61" s="88">
        <v>0</v>
      </c>
      <c r="E61" s="88">
        <v>0</v>
      </c>
      <c r="F61" s="89">
        <v>0</v>
      </c>
    </row>
    <row r="62" spans="2:6" x14ac:dyDescent="0.2">
      <c r="B62" s="86"/>
      <c r="C62" s="87" t="s">
        <v>41</v>
      </c>
      <c r="D62" s="88">
        <v>0</v>
      </c>
      <c r="E62" s="88">
        <v>0</v>
      </c>
      <c r="F62" s="89">
        <v>0</v>
      </c>
    </row>
    <row r="63" spans="2:6" x14ac:dyDescent="0.2">
      <c r="B63" s="90"/>
      <c r="C63" s="87" t="s">
        <v>42</v>
      </c>
      <c r="D63" s="88">
        <v>0</v>
      </c>
      <c r="E63" s="88">
        <v>0</v>
      </c>
      <c r="F63" s="89">
        <v>0</v>
      </c>
    </row>
    <row r="64" spans="2:6" x14ac:dyDescent="0.2">
      <c r="B64" s="91" t="s">
        <v>43</v>
      </c>
      <c r="C64" s="92"/>
      <c r="D64" s="93">
        <f>SUM(D65:D73)</f>
        <v>226867735</v>
      </c>
      <c r="E64" s="93">
        <f t="shared" ref="E64:F64" si="1">SUM(E65:E73)</f>
        <v>64703163.639999993</v>
      </c>
      <c r="F64" s="94">
        <f t="shared" si="1"/>
        <v>63881425.039999992</v>
      </c>
    </row>
    <row r="65" spans="2:6" x14ac:dyDescent="0.2">
      <c r="B65" s="86"/>
      <c r="C65" s="87" t="s">
        <v>44</v>
      </c>
      <c r="D65" s="88">
        <v>2252729</v>
      </c>
      <c r="E65" s="88">
        <v>832215.11</v>
      </c>
      <c r="F65" s="89">
        <v>832215.11</v>
      </c>
    </row>
    <row r="66" spans="2:6" x14ac:dyDescent="0.2">
      <c r="B66" s="86"/>
      <c r="C66" s="87" t="s">
        <v>45</v>
      </c>
      <c r="D66" s="88">
        <v>3867250</v>
      </c>
      <c r="E66" s="88">
        <v>1138618.23</v>
      </c>
      <c r="F66" s="89">
        <v>1104068.79</v>
      </c>
    </row>
    <row r="67" spans="2:6" x14ac:dyDescent="0.2">
      <c r="B67" s="86"/>
      <c r="C67" s="87" t="s">
        <v>46</v>
      </c>
      <c r="D67" s="88">
        <v>145376750</v>
      </c>
      <c r="E67" s="88">
        <v>50861919.699999988</v>
      </c>
      <c r="F67" s="89">
        <v>50506676.329999991</v>
      </c>
    </row>
    <row r="68" spans="2:6" x14ac:dyDescent="0.2">
      <c r="B68" s="86"/>
      <c r="C68" s="87" t="s">
        <v>41</v>
      </c>
      <c r="D68" s="88">
        <v>0</v>
      </c>
      <c r="E68" s="88">
        <v>0</v>
      </c>
      <c r="F68" s="89">
        <v>0</v>
      </c>
    </row>
    <row r="69" spans="2:6" x14ac:dyDescent="0.2">
      <c r="B69" s="86"/>
      <c r="C69" s="87" t="s">
        <v>47</v>
      </c>
      <c r="D69" s="88">
        <v>915000</v>
      </c>
      <c r="E69" s="88">
        <v>827679.17999999993</v>
      </c>
      <c r="F69" s="89">
        <v>827679.17999999993</v>
      </c>
    </row>
    <row r="70" spans="2:6" x14ac:dyDescent="0.2">
      <c r="B70" s="86"/>
      <c r="C70" s="87" t="s">
        <v>48</v>
      </c>
      <c r="D70" s="88">
        <v>53100000</v>
      </c>
      <c r="E70" s="88">
        <v>11042731.420000002</v>
      </c>
      <c r="F70" s="89">
        <v>10610785.630000001</v>
      </c>
    </row>
    <row r="71" spans="2:6" x14ac:dyDescent="0.2">
      <c r="B71" s="86"/>
      <c r="C71" s="87" t="s">
        <v>49</v>
      </c>
      <c r="D71" s="88">
        <v>21356006</v>
      </c>
      <c r="E71" s="88">
        <v>0</v>
      </c>
      <c r="F71" s="89">
        <v>0</v>
      </c>
    </row>
    <row r="72" spans="2:6" x14ac:dyDescent="0.2">
      <c r="B72" s="86"/>
      <c r="C72" s="87" t="s">
        <v>50</v>
      </c>
      <c r="D72" s="88">
        <v>0</v>
      </c>
      <c r="E72" s="88">
        <v>0</v>
      </c>
      <c r="F72" s="89">
        <v>0</v>
      </c>
    </row>
    <row r="73" spans="2:6" x14ac:dyDescent="0.2">
      <c r="B73" s="86"/>
      <c r="C73" s="87" t="s">
        <v>51</v>
      </c>
      <c r="D73" s="88">
        <v>0</v>
      </c>
      <c r="E73" s="88">
        <v>0</v>
      </c>
      <c r="F73" s="89">
        <v>0</v>
      </c>
    </row>
    <row r="74" spans="2:6" x14ac:dyDescent="0.2">
      <c r="B74" s="95"/>
      <c r="C74" s="96" t="s">
        <v>52</v>
      </c>
      <c r="D74" s="97">
        <f>D53-D64</f>
        <v>0</v>
      </c>
      <c r="E74" s="97">
        <f>E53-E64</f>
        <v>16137680.31000001</v>
      </c>
      <c r="F74" s="98">
        <f>F53-F64</f>
        <v>8080591.8400000036</v>
      </c>
    </row>
  </sheetData>
  <mergeCells count="21">
    <mergeCell ref="C43:E43"/>
    <mergeCell ref="B51:F51"/>
    <mergeCell ref="B52:C52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2019-07-15T21:32:22Z</cp:lastPrinted>
  <dcterms:created xsi:type="dcterms:W3CDTF">2019-07-15T21:30:49Z</dcterms:created>
  <dcterms:modified xsi:type="dcterms:W3CDTF">2019-07-15T21:32:51Z</dcterms:modified>
</cp:coreProperties>
</file>