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nya Araiza\Desktop\GTO PUERTO INTERIOR\2022\EEFF\EEFF Mzo 2022\WEB\"/>
    </mc:Choice>
  </mc:AlternateContent>
  <xr:revisionPtr revIDLastSave="0" documentId="8_{9064EF13-F8AC-4607-BA92-33720CDAD378}" xr6:coauthVersionLast="47" xr6:coauthVersionMax="47" xr10:uidLastSave="{00000000-0000-0000-0000-000000000000}"/>
  <bookViews>
    <workbookView xWindow="2690" yWindow="1180" windowWidth="16280" windowHeight="9300" xr2:uid="{55E82DA7-A068-4C2C-8513-CF684414A049}"/>
  </bookViews>
  <sheets>
    <sheet name="CFG" sheetId="1" r:id="rId1"/>
  </sheets>
  <externalReferences>
    <externalReference r:id="rId2"/>
    <externalReference r:id="rId3"/>
  </externalReferences>
  <definedNames>
    <definedName name="AbonosAprobado">'[2]Anexos del Catálogo'!$AC$7:$AC$265</definedName>
    <definedName name="AbonosComprometido">'[2]Anexos del Catálogo'!$AC$784:$AC$1042</definedName>
    <definedName name="AbonosDevengado">'[2]Anexos del Catálogo'!$AC$1043:$AC$1301</definedName>
    <definedName name="AbonosEjercido">'[2]Anexos del Catálogo'!$AC$1302:$AC$1560</definedName>
    <definedName name="AbonosModificado">'[2]Anexos del Catálogo'!$AC$525:$AC$783</definedName>
    <definedName name="AbonosPagado">'[2]Anexos del Catálogo'!$AC$1561:$AC$1820</definedName>
    <definedName name="AbonosPorEjercer">'[2]Anexos del Catálogo'!$AC$266:$AC$524</definedName>
    <definedName name="Aprobado">'[2]Anexos del Catálogo'!$B$7:$B$265</definedName>
    <definedName name="CargosComprometido">'[2]Anexos del Catálogo'!$AB$784:$AB$1042</definedName>
    <definedName name="CargosDevengado">'[2]Anexos del Catálogo'!$AB$1043:$AB$1301</definedName>
    <definedName name="CargosEjercido">'[2]Anexos del Catálogo'!$AB$1302:$AB$1560</definedName>
    <definedName name="CargosModificado">'[2]Anexos del Catálogo'!$AB$525:$AB$783</definedName>
    <definedName name="CargosPagado">'[2]Anexos del Catálogo'!$AB$1561:$AB$1819</definedName>
    <definedName name="Comprometido">'[2]Anexos del Catálogo'!$B$784:$B$1042</definedName>
    <definedName name="Devengado">'[2]Anexos del Catálogo'!$B$1043:$B$1301</definedName>
    <definedName name="Ejercido">'[2]Anexos del Catálogo'!$B$1302:$B$1560</definedName>
    <definedName name="Modificado">'[2]Anexos del Catálogo'!$B$525:$B$783</definedName>
    <definedName name="Pagado">'[2]Anexos del Catálogo'!$B$1561:$B$1819</definedName>
    <definedName name="PorEjercer">'[2]Anexos del Catálogo'!$B$266:$B$524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5" i="1" l="1"/>
  <c r="K45" i="1" s="1"/>
  <c r="F44" i="1"/>
  <c r="K44" i="1" s="1"/>
  <c r="F43" i="1"/>
  <c r="K43" i="1" s="1"/>
  <c r="F42" i="1"/>
  <c r="K42" i="1" s="1"/>
  <c r="J41" i="1"/>
  <c r="H41" i="1"/>
  <c r="F41" i="1"/>
  <c r="K41" i="1" s="1"/>
  <c r="E41" i="1"/>
  <c r="D41" i="1"/>
  <c r="F39" i="1"/>
  <c r="K39" i="1" s="1"/>
  <c r="F38" i="1"/>
  <c r="K38" i="1" s="1"/>
  <c r="F37" i="1"/>
  <c r="K37" i="1" s="1"/>
  <c r="F36" i="1"/>
  <c r="K36" i="1" s="1"/>
  <c r="F35" i="1"/>
  <c r="K35" i="1" s="1"/>
  <c r="F15" i="1"/>
  <c r="K15" i="1" s="1"/>
  <c r="F14" i="1"/>
  <c r="K14" i="1" s="1"/>
  <c r="F13" i="1"/>
  <c r="K13" i="1" s="1"/>
  <c r="F12" i="1"/>
  <c r="F11" i="1" s="1"/>
  <c r="F47" i="1" s="1"/>
  <c r="F49" i="1" s="1"/>
  <c r="J11" i="1"/>
  <c r="J47" i="1" s="1"/>
  <c r="J49" i="1" s="1"/>
  <c r="I11" i="1"/>
  <c r="I47" i="1" s="1"/>
  <c r="H11" i="1"/>
  <c r="H47" i="1" s="1"/>
  <c r="H49" i="1" s="1"/>
  <c r="G11" i="1"/>
  <c r="G47" i="1" s="1"/>
  <c r="E11" i="1"/>
  <c r="E47" i="1" s="1"/>
  <c r="D11" i="1"/>
  <c r="D47" i="1" s="1"/>
  <c r="K12" i="1" l="1"/>
  <c r="K11" i="1" s="1"/>
  <c r="K47" i="1" s="1"/>
  <c r="K49" i="1" s="1"/>
</calcChain>
</file>

<file path=xl/sharedStrings.xml><?xml version="1.0" encoding="utf-8"?>
<sst xmlns="http://schemas.openxmlformats.org/spreadsheetml/2006/main" count="56" uniqueCount="56">
  <si>
    <t>ESTADO ANALÍTICO DEL EJERCICIO DEL PRESUPUESTO DE EGRESOS</t>
  </si>
  <si>
    <t>CLASIFICACIÓN FUNCIONAL (FINALIDAD Y FUNCIÓN)</t>
  </si>
  <si>
    <t>Del 01 de enero al 31 de marzo de  2022</t>
  </si>
  <si>
    <t xml:space="preserve"> </t>
  </si>
  <si>
    <t>Ente Público:</t>
  </si>
  <si>
    <t>Guanajuato Puerto Interior SA de CV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</si>
  <si>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</si>
  <si>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</si>
  <si>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</si>
  <si>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</si>
  <si>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</si>
  <si>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</si>
  <si>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</si>
  <si>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</si>
  <si>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</si>
  <si>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</si>
  <si>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</si>
  <si>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</si>
  <si>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</si>
  <si>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</si>
  <si>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</si>
  <si>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</si>
  <si>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</si>
  <si>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</si>
  <si>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</si>
  <si>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</si>
  <si>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</si>
  <si>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</si>
  <si>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</si>
  <si>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</si>
  <si>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</si>
  <si>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</si>
  <si>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</si>
  <si>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</si>
  <si>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</si>
  <si>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</si>
  <si>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</si>
  <si>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</si>
  <si>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</si>
  <si>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</si>
  <si>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</si>
  <si>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</si>
  <si>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</si>
  <si>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</si>
  <si>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</si>
  <si>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</si>
  <si>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</si>
  <si>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</si>
  <si>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</si>
  <si>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</si>
  <si>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</si>
  <si>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</si>
  <si>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Lic. Héctor Germán René López Santillana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</si>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</sst>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center"/>
    </xf>
    <xf numFmtId="0" fontId="2" fillId="0" borderId="0" xfId="0" applyFont="1"/>
    <xf numFmtId="0" fontId="4" fillId="0" borderId="0" xfId="0" applyFont="1"/>
    <xf numFmtId="0" fontId="3" fillId="2" borderId="0" xfId="0" applyFont="1" applyFill="1" applyAlignment="1">
      <alignment horizontal="right"/>
    </xf>
    <xf numFmtId="0" fontId="3" fillId="2" borderId="1" xfId="0" applyFont="1" applyFill="1" applyBorder="1" applyProtection="1">
      <protection locked="0"/>
    </xf>
    <xf numFmtId="0" fontId="4" fillId="0" borderId="1" xfId="0" applyFont="1" applyBorder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43" fontId="5" fillId="2" borderId="8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center" vertical="top" wrapText="1"/>
    </xf>
    <xf numFmtId="43" fontId="2" fillId="2" borderId="8" xfId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2" fillId="2" borderId="8" xfId="0" applyFont="1" applyFill="1" applyBorder="1" applyAlignment="1">
      <alignment horizontal="right" vertical="top"/>
    </xf>
    <xf numFmtId="43" fontId="5" fillId="2" borderId="8" xfId="1" applyFont="1" applyFill="1" applyBorder="1" applyAlignment="1">
      <alignment horizontal="right" vertical="top"/>
    </xf>
    <xf numFmtId="38" fontId="5" fillId="2" borderId="8" xfId="1" applyNumberFormat="1" applyFont="1" applyFill="1" applyBorder="1" applyAlignment="1">
      <alignment horizontal="right" vertical="top"/>
    </xf>
    <xf numFmtId="38" fontId="2" fillId="2" borderId="8" xfId="1" applyNumberFormat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38" fontId="5" fillId="2" borderId="11" xfId="1" applyNumberFormat="1" applyFont="1" applyFill="1" applyBorder="1" applyAlignment="1">
      <alignment horizontal="right" vertical="top"/>
    </xf>
    <xf numFmtId="0" fontId="6" fillId="2" borderId="0" xfId="0" applyFont="1" applyFill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22%20-%20Marz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NOTAS"/>
      <sheetName val="BC Dic 20"/>
      <sheetName val="BC Dic 21"/>
      <sheetName val="BC Mar 22"/>
      <sheetName val="PC"/>
      <sheetName val="EAI"/>
      <sheetName val="CAdmon"/>
      <sheetName val="COG"/>
      <sheetName val="CTG"/>
      <sheetName val="CFG"/>
      <sheetName val="EN"/>
      <sheetName val="ID"/>
      <sheetName val="CProg"/>
      <sheetName val="PyPI"/>
      <sheetName val="IR"/>
      <sheetName val="FF"/>
      <sheetName val="IPF"/>
      <sheetName val="Rel Cta Banc"/>
      <sheetName val="Esq Bur"/>
      <sheetName val="AyS"/>
      <sheetName val="EGRESOS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3">
          <cell r="F23">
            <v>373980618</v>
          </cell>
          <cell r="H23">
            <v>41091142.719999999</v>
          </cell>
          <cell r="J23">
            <v>31363631.289999999</v>
          </cell>
          <cell r="K23">
            <v>332889475.27999997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 refreshError="1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97906-B05F-4B22-9C8E-6CAA51F16CF4}">
  <sheetPr>
    <tabColor rgb="FF00B0F0"/>
    <pageSetUpPr fitToPage="1"/>
  </sheetPr>
  <dimension ref="A1:L54"/>
  <sheetViews>
    <sheetView showGridLines="0" tabSelected="1" topLeftCell="A11" zoomScale="85" zoomScaleNormal="85" workbookViewId="0">
      <selection activeCell="F26" sqref="F26"/>
    </sheetView>
  </sheetViews>
  <sheetFormatPr baseColWidth="10" defaultColWidth="11.453125" defaultRowHeight="12.5" x14ac:dyDescent="0.25"/>
  <cols>
    <col min="1" max="1" width="1.54296875" style="1" customWidth="1"/>
    <col min="2" max="2" width="4.54296875" style="37" customWidth="1"/>
    <col min="3" max="3" width="60.36328125" style="3" customWidth="1"/>
    <col min="4" max="4" width="18.453125" style="3" customWidth="1"/>
    <col min="5" max="6" width="15.08984375" style="3" bestFit="1" customWidth="1"/>
    <col min="7" max="7" width="15.36328125" style="3" hidden="1" customWidth="1"/>
    <col min="8" max="8" width="15.08984375" style="3" bestFit="1" customWidth="1"/>
    <col min="9" max="9" width="15.08984375" style="3" hidden="1" customWidth="1"/>
    <col min="10" max="11" width="15.08984375" style="3" bestFit="1" customWidth="1"/>
    <col min="12" max="12" width="3.36328125" style="1" customWidth="1"/>
    <col min="13" max="16384" width="11.453125" style="3"/>
  </cols>
  <sheetData>
    <row r="1" spans="1:12" ht="18.75" customHeight="1" x14ac:dyDescent="0.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2" ht="18.75" customHeight="1" x14ac:dyDescent="0.3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2" ht="18.75" customHeight="1" x14ac:dyDescent="0.3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12" s="1" customFormat="1" ht="9" customHeight="1" x14ac:dyDescent="0.25">
      <c r="B4" s="4" t="s">
        <v>3</v>
      </c>
      <c r="C4" s="4"/>
      <c r="D4" s="4"/>
      <c r="E4" s="4"/>
      <c r="F4" s="4"/>
      <c r="G4" s="4"/>
      <c r="H4" s="4"/>
      <c r="I4" s="4"/>
      <c r="J4" s="4"/>
      <c r="K4" s="4"/>
    </row>
    <row r="5" spans="1:12" s="1" customFormat="1" ht="21.75" customHeight="1" x14ac:dyDescent="0.3">
      <c r="C5" s="5" t="s">
        <v>4</v>
      </c>
      <c r="D5" s="6" t="s">
        <v>5</v>
      </c>
      <c r="E5" s="6"/>
      <c r="F5" s="7"/>
      <c r="G5" s="7"/>
      <c r="H5" s="7"/>
      <c r="I5" s="7"/>
      <c r="J5" s="7"/>
      <c r="K5" s="4"/>
    </row>
    <row r="6" spans="1:12" s="1" customFormat="1" ht="9" customHeight="1" x14ac:dyDescent="0.25">
      <c r="B6" s="4"/>
      <c r="C6" s="4"/>
      <c r="D6" s="4"/>
      <c r="E6" s="4"/>
      <c r="F6" s="4"/>
      <c r="G6" s="4"/>
      <c r="H6" s="4"/>
      <c r="I6" s="4"/>
      <c r="J6" s="4"/>
      <c r="K6" s="4"/>
    </row>
    <row r="7" spans="1:12" ht="13" x14ac:dyDescent="0.25">
      <c r="B7" s="8" t="s">
        <v>6</v>
      </c>
      <c r="C7" s="8"/>
      <c r="D7" s="9" t="s">
        <v>7</v>
      </c>
      <c r="E7" s="9"/>
      <c r="F7" s="9"/>
      <c r="G7" s="9"/>
      <c r="H7" s="9"/>
      <c r="I7" s="9"/>
      <c r="J7" s="9"/>
      <c r="K7" s="9" t="s">
        <v>8</v>
      </c>
    </row>
    <row r="8" spans="1:12" ht="26" x14ac:dyDescent="0.25">
      <c r="B8" s="8"/>
      <c r="C8" s="8"/>
      <c r="D8" s="10" t="s">
        <v>9</v>
      </c>
      <c r="E8" s="10" t="s">
        <v>10</v>
      </c>
      <c r="F8" s="10" t="s">
        <v>11</v>
      </c>
      <c r="G8" s="10" t="s">
        <v>12</v>
      </c>
      <c r="H8" s="10" t="s">
        <v>13</v>
      </c>
      <c r="I8" s="10" t="s">
        <v>14</v>
      </c>
      <c r="J8" s="10" t="s">
        <v>15</v>
      </c>
      <c r="K8" s="9"/>
    </row>
    <row r="9" spans="1:12" ht="13" x14ac:dyDescent="0.25">
      <c r="B9" s="8"/>
      <c r="C9" s="8"/>
      <c r="D9" s="10">
        <v>1</v>
      </c>
      <c r="E9" s="10">
        <v>2</v>
      </c>
      <c r="F9" s="10" t="s">
        <v>16</v>
      </c>
      <c r="G9" s="10">
        <v>4</v>
      </c>
      <c r="H9" s="10">
        <v>4</v>
      </c>
      <c r="I9" s="10">
        <v>5</v>
      </c>
      <c r="J9" s="10">
        <v>5</v>
      </c>
      <c r="K9" s="10" t="s">
        <v>17</v>
      </c>
    </row>
    <row r="10" spans="1:12" ht="3" customHeight="1" x14ac:dyDescent="0.25">
      <c r="B10" s="11"/>
      <c r="C10" s="12"/>
      <c r="D10" s="13"/>
      <c r="E10" s="13"/>
      <c r="F10" s="13"/>
      <c r="G10" s="13"/>
      <c r="H10" s="13"/>
      <c r="I10" s="13"/>
      <c r="J10" s="13"/>
      <c r="K10" s="13"/>
    </row>
    <row r="11" spans="1:12" s="18" customFormat="1" ht="13" x14ac:dyDescent="0.35">
      <c r="A11" s="14"/>
      <c r="B11" s="15" t="s">
        <v>18</v>
      </c>
      <c r="C11" s="16"/>
      <c r="D11" s="17">
        <f>SUM(D12:D20)</f>
        <v>0</v>
      </c>
      <c r="E11" s="17">
        <f t="shared" ref="E11:K11" si="0">SUM(E12:E20)</f>
        <v>0</v>
      </c>
      <c r="F11" s="17">
        <f t="shared" si="0"/>
        <v>0</v>
      </c>
      <c r="G11" s="17">
        <f t="shared" si="0"/>
        <v>0</v>
      </c>
      <c r="H11" s="17">
        <f t="shared" si="0"/>
        <v>0</v>
      </c>
      <c r="I11" s="17">
        <f t="shared" si="0"/>
        <v>0</v>
      </c>
      <c r="J11" s="17">
        <f t="shared" si="0"/>
        <v>0</v>
      </c>
      <c r="K11" s="17">
        <f t="shared" si="0"/>
        <v>0</v>
      </c>
      <c r="L11" s="14"/>
    </row>
    <row r="12" spans="1:12" s="18" customFormat="1" x14ac:dyDescent="0.35">
      <c r="A12" s="14"/>
      <c r="B12" s="19"/>
      <c r="C12" s="20" t="s">
        <v>19</v>
      </c>
      <c r="D12" s="21">
        <v>0</v>
      </c>
      <c r="E12" s="21">
        <v>0</v>
      </c>
      <c r="F12" s="21">
        <f>+D12+E12</f>
        <v>0</v>
      </c>
      <c r="G12" s="21">
        <v>0</v>
      </c>
      <c r="H12" s="21">
        <v>0</v>
      </c>
      <c r="I12" s="21">
        <v>0</v>
      </c>
      <c r="J12" s="21">
        <v>0</v>
      </c>
      <c r="K12" s="21">
        <f t="shared" ref="K12:K20" si="1">+F12-H12</f>
        <v>0</v>
      </c>
      <c r="L12" s="14"/>
    </row>
    <row r="13" spans="1:12" s="18" customFormat="1" x14ac:dyDescent="0.35">
      <c r="A13" s="14"/>
      <c r="B13" s="19"/>
      <c r="C13" s="20" t="s">
        <v>20</v>
      </c>
      <c r="D13" s="22">
        <v>0</v>
      </c>
      <c r="E13" s="22">
        <v>0</v>
      </c>
      <c r="F13" s="22">
        <f t="shared" ref="F13:F29" si="2">+D13+E13</f>
        <v>0</v>
      </c>
      <c r="G13" s="22">
        <v>0</v>
      </c>
      <c r="H13" s="22">
        <v>0</v>
      </c>
      <c r="I13" s="22">
        <v>0</v>
      </c>
      <c r="J13" s="22">
        <v>0</v>
      </c>
      <c r="K13" s="22">
        <f t="shared" si="1"/>
        <v>0</v>
      </c>
      <c r="L13" s="14"/>
    </row>
    <row r="14" spans="1:12" s="18" customFormat="1" x14ac:dyDescent="0.35">
      <c r="A14" s="14"/>
      <c r="B14" s="19"/>
      <c r="C14" s="20" t="s">
        <v>21</v>
      </c>
      <c r="D14" s="22">
        <v>0</v>
      </c>
      <c r="E14" s="22">
        <v>0</v>
      </c>
      <c r="F14" s="22">
        <f t="shared" si="2"/>
        <v>0</v>
      </c>
      <c r="G14" s="22">
        <v>0</v>
      </c>
      <c r="H14" s="22">
        <v>0</v>
      </c>
      <c r="I14" s="22">
        <v>0</v>
      </c>
      <c r="J14" s="22">
        <v>0</v>
      </c>
      <c r="K14" s="22">
        <f t="shared" si="1"/>
        <v>0</v>
      </c>
      <c r="L14" s="14"/>
    </row>
    <row r="15" spans="1:12" s="18" customFormat="1" x14ac:dyDescent="0.35">
      <c r="A15" s="14"/>
      <c r="B15" s="19"/>
      <c r="C15" s="20" t="s">
        <v>22</v>
      </c>
      <c r="D15" s="22">
        <v>0</v>
      </c>
      <c r="E15" s="22">
        <v>0</v>
      </c>
      <c r="F15" s="22">
        <f t="shared" si="2"/>
        <v>0</v>
      </c>
      <c r="G15" s="22">
        <v>0</v>
      </c>
      <c r="H15" s="22">
        <v>0</v>
      </c>
      <c r="I15" s="22">
        <v>0</v>
      </c>
      <c r="J15" s="22">
        <v>0</v>
      </c>
      <c r="K15" s="22">
        <f t="shared" si="1"/>
        <v>0</v>
      </c>
      <c r="L15" s="14"/>
    </row>
    <row r="16" spans="1:12" s="18" customFormat="1" x14ac:dyDescent="0.35">
      <c r="A16" s="14"/>
      <c r="B16" s="19"/>
      <c r="C16" s="20" t="s">
        <v>23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14"/>
    </row>
    <row r="17" spans="1:12" s="18" customFormat="1" x14ac:dyDescent="0.35">
      <c r="A17" s="14"/>
      <c r="B17" s="19"/>
      <c r="C17" s="20" t="s">
        <v>24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14"/>
    </row>
    <row r="18" spans="1:12" s="18" customFormat="1" x14ac:dyDescent="0.35">
      <c r="A18" s="14"/>
      <c r="B18" s="19"/>
      <c r="C18" s="20" t="s">
        <v>25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14"/>
    </row>
    <row r="19" spans="1:12" s="18" customFormat="1" x14ac:dyDescent="0.35">
      <c r="A19" s="14"/>
      <c r="B19" s="19"/>
      <c r="C19" s="20" t="s">
        <v>26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4"/>
    </row>
    <row r="20" spans="1:12" s="18" customFormat="1" x14ac:dyDescent="0.35">
      <c r="A20" s="14"/>
      <c r="B20" s="19"/>
      <c r="C20" s="20"/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14"/>
    </row>
    <row r="21" spans="1:12" s="24" customFormat="1" ht="13" x14ac:dyDescent="0.35">
      <c r="A21" s="23"/>
      <c r="B21" s="15" t="s">
        <v>27</v>
      </c>
      <c r="C21" s="16"/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3"/>
    </row>
    <row r="22" spans="1:12" s="18" customFormat="1" x14ac:dyDescent="0.35">
      <c r="A22" s="14"/>
      <c r="B22" s="19"/>
      <c r="C22" s="20" t="s">
        <v>28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14"/>
    </row>
    <row r="23" spans="1:12" s="18" customFormat="1" x14ac:dyDescent="0.35">
      <c r="A23" s="14"/>
      <c r="B23" s="19"/>
      <c r="C23" s="20" t="s">
        <v>29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14"/>
    </row>
    <row r="24" spans="1:12" s="18" customFormat="1" x14ac:dyDescent="0.35">
      <c r="A24" s="14"/>
      <c r="B24" s="19"/>
      <c r="C24" s="20" t="s">
        <v>30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14"/>
    </row>
    <row r="25" spans="1:12" s="18" customFormat="1" x14ac:dyDescent="0.35">
      <c r="A25" s="14"/>
      <c r="B25" s="19"/>
      <c r="C25" s="20" t="s">
        <v>31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4"/>
    </row>
    <row r="26" spans="1:12" s="18" customFormat="1" x14ac:dyDescent="0.35">
      <c r="A26" s="14"/>
      <c r="B26" s="19"/>
      <c r="C26" s="20" t="s">
        <v>32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14"/>
    </row>
    <row r="27" spans="1:12" s="18" customFormat="1" x14ac:dyDescent="0.35">
      <c r="A27" s="14"/>
      <c r="B27" s="19"/>
      <c r="C27" s="20" t="s">
        <v>33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14"/>
    </row>
    <row r="28" spans="1:12" s="18" customFormat="1" x14ac:dyDescent="0.35">
      <c r="A28" s="14"/>
      <c r="B28" s="19"/>
      <c r="C28" s="20" t="s">
        <v>34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14"/>
    </row>
    <row r="29" spans="1:12" s="18" customFormat="1" ht="13" x14ac:dyDescent="0.35">
      <c r="A29" s="14"/>
      <c r="B29" s="19"/>
      <c r="C29" s="20"/>
      <c r="D29" s="25"/>
      <c r="E29" s="25"/>
      <c r="F29" s="26">
        <v>0</v>
      </c>
      <c r="G29" s="25"/>
      <c r="H29" s="25"/>
      <c r="I29" s="25"/>
      <c r="J29" s="25"/>
      <c r="K29" s="25"/>
      <c r="L29" s="14"/>
    </row>
    <row r="30" spans="1:12" s="24" customFormat="1" ht="13" x14ac:dyDescent="0.35">
      <c r="A30" s="23"/>
      <c r="B30" s="15" t="s">
        <v>35</v>
      </c>
      <c r="C30" s="16"/>
      <c r="D30" s="27">
        <v>373980618</v>
      </c>
      <c r="E30" s="27">
        <v>0</v>
      </c>
      <c r="F30" s="27">
        <v>373980618</v>
      </c>
      <c r="G30" s="27">
        <v>141306453.72</v>
      </c>
      <c r="H30" s="27">
        <v>41091142.719999999</v>
      </c>
      <c r="I30" s="27">
        <v>31363631.289999999</v>
      </c>
      <c r="J30" s="27">
        <v>31363631.289999999</v>
      </c>
      <c r="K30" s="27">
        <v>332889475.27999997</v>
      </c>
      <c r="L30" s="23"/>
    </row>
    <row r="31" spans="1:12" s="18" customFormat="1" x14ac:dyDescent="0.35">
      <c r="A31" s="14"/>
      <c r="B31" s="19"/>
      <c r="C31" s="20" t="s">
        <v>36</v>
      </c>
      <c r="D31" s="28">
        <v>373980618</v>
      </c>
      <c r="E31" s="28">
        <v>0</v>
      </c>
      <c r="F31" s="28">
        <v>373980618</v>
      </c>
      <c r="G31" s="28">
        <v>141306453.72</v>
      </c>
      <c r="H31" s="28">
        <v>41091142.719999999</v>
      </c>
      <c r="I31" s="28">
        <v>31363631.289999999</v>
      </c>
      <c r="J31" s="28">
        <v>31363631.289999999</v>
      </c>
      <c r="K31" s="28">
        <v>332889475.27999997</v>
      </c>
      <c r="L31" s="14"/>
    </row>
    <row r="32" spans="1:12" s="18" customFormat="1" x14ac:dyDescent="0.35">
      <c r="A32" s="14"/>
      <c r="B32" s="19"/>
      <c r="C32" s="20" t="s">
        <v>37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14"/>
    </row>
    <row r="33" spans="1:12" s="18" customFormat="1" x14ac:dyDescent="0.35">
      <c r="A33" s="14"/>
      <c r="B33" s="19"/>
      <c r="C33" s="20" t="s">
        <v>38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14"/>
    </row>
    <row r="34" spans="1:12" s="18" customFormat="1" x14ac:dyDescent="0.35">
      <c r="A34" s="14"/>
      <c r="B34" s="19"/>
      <c r="C34" s="20" t="s">
        <v>39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14"/>
    </row>
    <row r="35" spans="1:12" s="18" customFormat="1" x14ac:dyDescent="0.35">
      <c r="A35" s="14"/>
      <c r="B35" s="19"/>
      <c r="C35" s="20" t="s">
        <v>40</v>
      </c>
      <c r="D35" s="22">
        <v>0</v>
      </c>
      <c r="E35" s="22">
        <v>0</v>
      </c>
      <c r="F35" s="22">
        <f t="shared" ref="F35:F43" si="3">+D35+E35</f>
        <v>0</v>
      </c>
      <c r="G35" s="22">
        <v>0</v>
      </c>
      <c r="H35" s="22">
        <v>0</v>
      </c>
      <c r="I35" s="22">
        <v>0</v>
      </c>
      <c r="J35" s="22">
        <v>0</v>
      </c>
      <c r="K35" s="22">
        <f t="shared" ref="K35:K41" si="4">+F35-H35</f>
        <v>0</v>
      </c>
      <c r="L35" s="14"/>
    </row>
    <row r="36" spans="1:12" s="18" customFormat="1" x14ac:dyDescent="0.35">
      <c r="A36" s="14"/>
      <c r="B36" s="19"/>
      <c r="C36" s="20" t="s">
        <v>41</v>
      </c>
      <c r="D36" s="22">
        <v>0</v>
      </c>
      <c r="E36" s="22">
        <v>0</v>
      </c>
      <c r="F36" s="22">
        <f t="shared" si="3"/>
        <v>0</v>
      </c>
      <c r="G36" s="22">
        <v>0</v>
      </c>
      <c r="H36" s="22">
        <v>0</v>
      </c>
      <c r="I36" s="22">
        <v>0</v>
      </c>
      <c r="J36" s="22">
        <v>0</v>
      </c>
      <c r="K36" s="22">
        <f t="shared" si="4"/>
        <v>0</v>
      </c>
      <c r="L36" s="14"/>
    </row>
    <row r="37" spans="1:12" s="18" customFormat="1" x14ac:dyDescent="0.35">
      <c r="A37" s="14"/>
      <c r="B37" s="19"/>
      <c r="C37" s="20" t="s">
        <v>42</v>
      </c>
      <c r="D37" s="22">
        <v>0</v>
      </c>
      <c r="E37" s="22">
        <v>0</v>
      </c>
      <c r="F37" s="22">
        <f t="shared" si="3"/>
        <v>0</v>
      </c>
      <c r="G37" s="22">
        <v>0</v>
      </c>
      <c r="H37" s="22">
        <v>0</v>
      </c>
      <c r="I37" s="22">
        <v>0</v>
      </c>
      <c r="J37" s="22">
        <v>0</v>
      </c>
      <c r="K37" s="22">
        <f t="shared" si="4"/>
        <v>0</v>
      </c>
      <c r="L37" s="14"/>
    </row>
    <row r="38" spans="1:12" s="18" customFormat="1" x14ac:dyDescent="0.35">
      <c r="A38" s="14"/>
      <c r="B38" s="19"/>
      <c r="C38" s="20" t="s">
        <v>43</v>
      </c>
      <c r="D38" s="22">
        <v>0</v>
      </c>
      <c r="E38" s="22">
        <v>0</v>
      </c>
      <c r="F38" s="22">
        <f t="shared" si="3"/>
        <v>0</v>
      </c>
      <c r="G38" s="22">
        <v>0</v>
      </c>
      <c r="H38" s="22">
        <v>0</v>
      </c>
      <c r="I38" s="22">
        <v>0</v>
      </c>
      <c r="J38" s="22">
        <v>0</v>
      </c>
      <c r="K38" s="22">
        <f t="shared" si="4"/>
        <v>0</v>
      </c>
      <c r="L38" s="14"/>
    </row>
    <row r="39" spans="1:12" s="18" customFormat="1" x14ac:dyDescent="0.35">
      <c r="A39" s="14"/>
      <c r="B39" s="19"/>
      <c r="C39" s="20" t="s">
        <v>44</v>
      </c>
      <c r="D39" s="22">
        <v>0</v>
      </c>
      <c r="E39" s="22">
        <v>0</v>
      </c>
      <c r="F39" s="22">
        <f t="shared" si="3"/>
        <v>0</v>
      </c>
      <c r="G39" s="22">
        <v>0</v>
      </c>
      <c r="H39" s="22">
        <v>0</v>
      </c>
      <c r="I39" s="22">
        <v>0</v>
      </c>
      <c r="J39" s="22">
        <v>0</v>
      </c>
      <c r="K39" s="22">
        <f t="shared" si="4"/>
        <v>0</v>
      </c>
      <c r="L39" s="14"/>
    </row>
    <row r="40" spans="1:12" s="18" customFormat="1" x14ac:dyDescent="0.35">
      <c r="A40" s="14"/>
      <c r="B40" s="19"/>
      <c r="C40" s="20"/>
      <c r="D40" s="22"/>
      <c r="E40" s="22"/>
      <c r="F40" s="22"/>
      <c r="G40" s="22"/>
      <c r="H40" s="22"/>
      <c r="I40" s="22"/>
      <c r="J40" s="22"/>
      <c r="K40" s="22"/>
      <c r="L40" s="14"/>
    </row>
    <row r="41" spans="1:12" s="24" customFormat="1" ht="13" x14ac:dyDescent="0.35">
      <c r="A41" s="23"/>
      <c r="B41" s="15" t="s">
        <v>45</v>
      </c>
      <c r="C41" s="16"/>
      <c r="D41" s="26">
        <f>SUM(D42:D45)</f>
        <v>0</v>
      </c>
      <c r="E41" s="26">
        <f>SUM(E42:E45)</f>
        <v>0</v>
      </c>
      <c r="F41" s="26">
        <f>+D41+E41</f>
        <v>0</v>
      </c>
      <c r="G41" s="26">
        <v>0</v>
      </c>
      <c r="H41" s="26">
        <f>SUM(H42:H45)</f>
        <v>0</v>
      </c>
      <c r="I41" s="26">
        <v>0</v>
      </c>
      <c r="J41" s="26">
        <f>SUM(J42:J45)</f>
        <v>0</v>
      </c>
      <c r="K41" s="26">
        <f>+F41-H41</f>
        <v>0</v>
      </c>
      <c r="L41" s="23"/>
    </row>
    <row r="42" spans="1:12" s="18" customFormat="1" x14ac:dyDescent="0.35">
      <c r="A42" s="14"/>
      <c r="B42" s="19"/>
      <c r="C42" s="20" t="s">
        <v>46</v>
      </c>
      <c r="D42" s="22">
        <v>0</v>
      </c>
      <c r="E42" s="22">
        <v>0</v>
      </c>
      <c r="F42" s="22">
        <f>+D42+E42</f>
        <v>0</v>
      </c>
      <c r="G42" s="22">
        <v>0</v>
      </c>
      <c r="H42" s="22">
        <v>0</v>
      </c>
      <c r="I42" s="22">
        <v>0</v>
      </c>
      <c r="J42" s="22">
        <v>0</v>
      </c>
      <c r="K42" s="22">
        <f>+F42-H42</f>
        <v>0</v>
      </c>
      <c r="L42" s="14"/>
    </row>
    <row r="43" spans="1:12" s="18" customFormat="1" ht="25" x14ac:dyDescent="0.35">
      <c r="A43" s="14"/>
      <c r="B43" s="19"/>
      <c r="C43" s="20" t="s">
        <v>47</v>
      </c>
      <c r="D43" s="22">
        <v>0</v>
      </c>
      <c r="E43" s="22">
        <v>0</v>
      </c>
      <c r="F43" s="22">
        <f>+D43+E43</f>
        <v>0</v>
      </c>
      <c r="G43" s="22">
        <v>0</v>
      </c>
      <c r="H43" s="22">
        <v>0</v>
      </c>
      <c r="I43" s="22">
        <v>0</v>
      </c>
      <c r="J43" s="22">
        <v>0</v>
      </c>
      <c r="K43" s="22">
        <f>+F43-H43</f>
        <v>0</v>
      </c>
      <c r="L43" s="14"/>
    </row>
    <row r="44" spans="1:12" s="18" customFormat="1" x14ac:dyDescent="0.35">
      <c r="A44" s="14"/>
      <c r="B44" s="19"/>
      <c r="C44" s="20" t="s">
        <v>48</v>
      </c>
      <c r="D44" s="22">
        <v>0</v>
      </c>
      <c r="E44" s="22">
        <v>0</v>
      </c>
      <c r="F44" s="22">
        <f>+D44+E44</f>
        <v>0</v>
      </c>
      <c r="G44" s="22">
        <v>0</v>
      </c>
      <c r="H44" s="22">
        <v>0</v>
      </c>
      <c r="I44" s="22">
        <v>0</v>
      </c>
      <c r="J44" s="22">
        <v>0</v>
      </c>
      <c r="K44" s="22">
        <f>+F44-H44</f>
        <v>0</v>
      </c>
      <c r="L44" s="14"/>
    </row>
    <row r="45" spans="1:12" s="18" customFormat="1" x14ac:dyDescent="0.35">
      <c r="A45" s="14"/>
      <c r="B45" s="19"/>
      <c r="C45" s="20" t="s">
        <v>49</v>
      </c>
      <c r="D45" s="22">
        <v>0</v>
      </c>
      <c r="E45" s="22">
        <v>0</v>
      </c>
      <c r="F45" s="22">
        <f>+D45+E45</f>
        <v>0</v>
      </c>
      <c r="G45" s="22">
        <v>0</v>
      </c>
      <c r="H45" s="22">
        <v>0</v>
      </c>
      <c r="I45" s="22">
        <v>0</v>
      </c>
      <c r="J45" s="22">
        <v>0</v>
      </c>
      <c r="K45" s="22">
        <f>+F45-H45</f>
        <v>0</v>
      </c>
      <c r="L45" s="14"/>
    </row>
    <row r="46" spans="1:12" s="18" customFormat="1" x14ac:dyDescent="0.35">
      <c r="A46" s="14"/>
      <c r="B46" s="29"/>
      <c r="C46" s="30"/>
      <c r="D46" s="31"/>
      <c r="E46" s="31"/>
      <c r="F46" s="31"/>
      <c r="G46" s="31"/>
      <c r="H46" s="31"/>
      <c r="I46" s="31"/>
      <c r="J46" s="31"/>
      <c r="K46" s="31"/>
      <c r="L46" s="14"/>
    </row>
    <row r="47" spans="1:12" s="24" customFormat="1" ht="14.25" customHeight="1" x14ac:dyDescent="0.35">
      <c r="A47" s="23"/>
      <c r="B47" s="32"/>
      <c r="C47" s="33" t="s">
        <v>50</v>
      </c>
      <c r="D47" s="34">
        <f>+D11+D21+D30+D41</f>
        <v>373980618</v>
      </c>
      <c r="E47" s="34">
        <f t="shared" ref="E47:K47" si="5">+E11+E21+E30+E41</f>
        <v>0</v>
      </c>
      <c r="F47" s="34">
        <f t="shared" si="5"/>
        <v>373980618</v>
      </c>
      <c r="G47" s="34">
        <f t="shared" si="5"/>
        <v>141306453.72</v>
      </c>
      <c r="H47" s="34">
        <f t="shared" si="5"/>
        <v>41091142.719999999</v>
      </c>
      <c r="I47" s="34">
        <f t="shared" si="5"/>
        <v>31363631.289999999</v>
      </c>
      <c r="J47" s="34">
        <f t="shared" si="5"/>
        <v>31363631.289999999</v>
      </c>
      <c r="K47" s="34">
        <f t="shared" si="5"/>
        <v>332889475.27999997</v>
      </c>
      <c r="L47" s="23"/>
    </row>
    <row r="49" spans="2:11" ht="13" x14ac:dyDescent="0.3">
      <c r="B49" s="35" t="s">
        <v>51</v>
      </c>
      <c r="F49" s="36" t="str">
        <f>IF(F47=[1]CAdmon!F23," ","ERROR")</f>
        <v xml:space="preserve"> </v>
      </c>
      <c r="G49" s="36"/>
      <c r="H49" s="36" t="str">
        <f>IF(H47=[1]CAdmon!H23," ","ERROR")</f>
        <v xml:space="preserve"> </v>
      </c>
      <c r="I49" s="36"/>
      <c r="J49" s="36" t="str">
        <f>IF(J47=[1]CAdmon!J23," ","ERROR")</f>
        <v xml:space="preserve"> </v>
      </c>
      <c r="K49" s="36" t="str">
        <f>IF(K47=[1]CAdmon!K23," ","ERROR")</f>
        <v xml:space="preserve"> </v>
      </c>
    </row>
    <row r="53" spans="2:11" x14ac:dyDescent="0.25">
      <c r="C53" s="38" t="s">
        <v>52</v>
      </c>
      <c r="D53" s="38"/>
      <c r="G53" s="38" t="s">
        <v>53</v>
      </c>
      <c r="H53" s="38"/>
      <c r="I53" s="38"/>
      <c r="J53" s="38"/>
    </row>
    <row r="54" spans="2:11" x14ac:dyDescent="0.25">
      <c r="C54" s="39" t="s">
        <v>54</v>
      </c>
      <c r="D54" s="39"/>
      <c r="G54" s="39" t="s">
        <v>55</v>
      </c>
      <c r="H54" s="39"/>
      <c r="I54" s="39"/>
      <c r="J54" s="39"/>
    </row>
  </sheetData>
  <mergeCells count="14">
    <mergeCell ref="C54:D54"/>
    <mergeCell ref="G54:J54"/>
    <mergeCell ref="B11:C11"/>
    <mergeCell ref="B21:C21"/>
    <mergeCell ref="B30:C30"/>
    <mergeCell ref="B41:C41"/>
    <mergeCell ref="C53:D53"/>
    <mergeCell ref="G53:J53"/>
    <mergeCell ref="B1:K1"/>
    <mergeCell ref="B2:K2"/>
    <mergeCell ref="B3:K3"/>
    <mergeCell ref="B7:C9"/>
    <mergeCell ref="D7:J7"/>
    <mergeCell ref="K7:K8"/>
  </mergeCells>
  <pageMargins left="0.7" right="0.7" top="0.38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dcterms:created xsi:type="dcterms:W3CDTF">2022-04-20T03:25:03Z</dcterms:created>
  <dcterms:modified xsi:type="dcterms:W3CDTF">2022-04-20T03:25:37Z</dcterms:modified>
</cp:coreProperties>
</file>